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5 N° 452 a\Lettre 455 Mai 25\Fichier compagnon\"/>
    </mc:Choice>
  </mc:AlternateContent>
  <bookViews>
    <workbookView xWindow="0" yWindow="0" windowWidth="28800" windowHeight="11928" activeTab="7"/>
  </bookViews>
  <sheets>
    <sheet name="Lisez-moi" sheetId="9" r:id="rId1"/>
    <sheet name="G1" sheetId="1" r:id="rId2"/>
    <sheet name="G2" sheetId="3" r:id="rId3"/>
    <sheet name="G3" sheetId="4" r:id="rId4"/>
    <sheet name="G4" sheetId="5" r:id="rId5"/>
    <sheet name="G5" sheetId="6" r:id="rId6"/>
    <sheet name="G6" sheetId="7" r:id="rId7"/>
    <sheet name="G7" sheetId="8" r:id="rId8"/>
    <sheet name="G8" sheetId="10"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D19" i="4" l="1"/>
  <c r="E19" i="4"/>
  <c r="F19" i="4"/>
  <c r="G19" i="4"/>
  <c r="H19" i="4"/>
  <c r="C19" i="4"/>
  <c r="D18" i="4"/>
  <c r="E18" i="4"/>
  <c r="F18" i="4"/>
  <c r="G18" i="4"/>
  <c r="H18" i="4"/>
  <c r="C18" i="4"/>
  <c r="D17" i="4"/>
  <c r="E17" i="4"/>
  <c r="F17" i="4"/>
  <c r="G17" i="4"/>
  <c r="H17" i="4"/>
  <c r="C17" i="4"/>
  <c r="D16" i="4"/>
  <c r="E16" i="4"/>
  <c r="F16" i="4"/>
  <c r="H16" i="4"/>
  <c r="C16" i="4"/>
</calcChain>
</file>

<file path=xl/sharedStrings.xml><?xml version="1.0" encoding="utf-8"?>
<sst xmlns="http://schemas.openxmlformats.org/spreadsheetml/2006/main" count="176" uniqueCount="116">
  <si>
    <t>Titre</t>
  </si>
  <si>
    <t>Source</t>
  </si>
  <si>
    <t>L’Union européenne était le premier fournisseur de produits duals de la Russie avant la guerre</t>
  </si>
  <si>
    <t>Chimie</t>
  </si>
  <si>
    <t>Instruments</t>
  </si>
  <si>
    <t>Machines, appareils</t>
  </si>
  <si>
    <t>Métaux</t>
  </si>
  <si>
    <t>Plastiques, caoutchouc</t>
  </si>
  <si>
    <t>Textiles</t>
  </si>
  <si>
    <t>Secteurs</t>
  </si>
  <si>
    <t>Union européenne</t>
  </si>
  <si>
    <t>Chine</t>
  </si>
  <si>
    <t>Reste du monde</t>
  </si>
  <si>
    <t>Trimestre</t>
  </si>
  <si>
    <t>Russie</t>
  </si>
  <si>
    <t>Non-compensés</t>
  </si>
  <si>
    <t>Hong-Kong</t>
  </si>
  <si>
    <t>Turquie</t>
  </si>
  <si>
    <t>Inde</t>
  </si>
  <si>
    <t>Années</t>
  </si>
  <si>
    <t>Note de lecture</t>
  </si>
  <si>
    <t>Azerbaïdjan</t>
  </si>
  <si>
    <t>Serbie</t>
  </si>
  <si>
    <t>Pays</t>
  </si>
  <si>
    <t>Indice de Paasche</t>
  </si>
  <si>
    <t>Exportations vers la Russie</t>
  </si>
  <si>
    <t>Arménie</t>
  </si>
  <si>
    <t>Produits chimiques inorganiques, terres rares</t>
  </si>
  <si>
    <t>Produits chimiques organiques</t>
  </si>
  <si>
    <t>Autres produits chimiques</t>
  </si>
  <si>
    <t>Plastique</t>
  </si>
  <si>
    <t>Caoutchouc</t>
  </si>
  <si>
    <t>Vêtements et accessoires</t>
  </si>
  <si>
    <t>Fer et acier</t>
  </si>
  <si>
    <t>Produits sidérurgiques</t>
  </si>
  <si>
    <t xml:space="preserve">Autres métaux </t>
  </si>
  <si>
    <t>Réacteurs nucléaires, chaudières, machines</t>
  </si>
  <si>
    <t>Machines et équipements électriques</t>
  </si>
  <si>
    <t>Equipement de transport</t>
  </si>
  <si>
    <t>Ouzbékistan</t>
  </si>
  <si>
    <t>Kirghizistan</t>
  </si>
  <si>
    <t>Année</t>
  </si>
  <si>
    <t>Catégorie</t>
  </si>
  <si>
    <t>Autres</t>
  </si>
  <si>
    <t>La baisse des importations de produits à double usage en provenance des pays imposant des sanctions a été compensée pour de nombreux biens</t>
  </si>
  <si>
    <t>Notes</t>
  </si>
  <si>
    <t>Sous-titre</t>
  </si>
  <si>
    <t>Concentration des importations de produits duals</t>
  </si>
  <si>
    <t>Importations russes de produits duals, par fournisseur</t>
  </si>
  <si>
    <t>Taux de compensation par secteur en 2023</t>
  </si>
  <si>
    <t>Réexportations arméniennes d'appareils d'aide à la radionavigation (HS 852691)</t>
  </si>
  <si>
    <t>Exportations vers la Russie des pays proches en 2023</t>
  </si>
  <si>
    <t>Indices de prix des importations russes</t>
  </si>
  <si>
    <t>Augmentation du prix moyen des importations russes relativement aux prix des importations du reste du monde</t>
  </si>
  <si>
    <t>Taux de compensation : 50 - 100 %</t>
  </si>
  <si>
    <t>Taux de compensation &gt; 100 %</t>
  </si>
  <si>
    <t>Nombre de produits duals importés par la Russie en 2021, par secteur et premier exportateur</t>
  </si>
  <si>
    <t>Taux de compensation : 0 - 50 %</t>
  </si>
  <si>
    <t>Combustibles minéraux, huiles minérales &amp; produits</t>
  </si>
  <si>
    <t>Instruments optiques, photographiques &amp; médicaux</t>
  </si>
  <si>
    <t>Réexportés : ratio &gt; 0,5</t>
  </si>
  <si>
    <t>Non-réexportés : ratio &lt; 0,5</t>
  </si>
  <si>
    <t>Articles
en pierre</t>
  </si>
  <si>
    <t>Matériel
de transport</t>
  </si>
  <si>
    <t>Total</t>
  </si>
  <si>
    <t>Calculs des auteurs à partir de la base de données Global Trade Tracker.</t>
  </si>
  <si>
    <t>Coef. estimation</t>
  </si>
  <si>
    <t>Les importations russes de produits duals sont de plus en plus concentrées</t>
  </si>
  <si>
    <t>Une part importante des exportations vers la Russie des pays proches est composée de réexportations de biens en provenance des pays qui imposent des sanctions</t>
  </si>
  <si>
    <t>Publication</t>
  </si>
  <si>
    <t>Type</t>
  </si>
  <si>
    <t>La Lettre du CEPII</t>
  </si>
  <si>
    <t>Citation</t>
  </si>
  <si>
    <t>Lien</t>
  </si>
  <si>
    <t>Contact</t>
  </si>
  <si>
    <t>Informations additionnelles</t>
  </si>
  <si>
    <r>
      <t>Emlinger C. &amp; Lefebvre K.  (2025). L’approvisionnement russe de produits duals face aux sanctions.</t>
    </r>
    <r>
      <rPr>
        <i/>
        <sz val="12"/>
        <rFont val="Arial Narrow"/>
        <family val="2"/>
      </rPr>
      <t xml:space="preserve"> La Lettre du CEPII</t>
    </r>
    <r>
      <rPr>
        <sz val="12"/>
        <rFont val="Arial Narrow"/>
        <family val="2"/>
      </rPr>
      <t>, n° 455, mai.</t>
    </r>
  </si>
  <si>
    <t>Hong Kong</t>
  </si>
  <si>
    <t>Importations en provenance de pays imposant des sanctions</t>
  </si>
  <si>
    <t>Augmentation du prix moyens des importations russes, par catégorie
(%)</t>
  </si>
  <si>
    <t>2020t1</t>
  </si>
  <si>
    <t>2020t2</t>
  </si>
  <si>
    <t>2020t3</t>
  </si>
  <si>
    <t>2020t4</t>
  </si>
  <si>
    <t>2021t1</t>
  </si>
  <si>
    <t>2021t2</t>
  </si>
  <si>
    <t>2021t3</t>
  </si>
  <si>
    <t>2021t4</t>
  </si>
  <si>
    <t>2022t1</t>
  </si>
  <si>
    <t>2022t2</t>
  </si>
  <si>
    <t>2022t3</t>
  </si>
  <si>
    <t>2022t4</t>
  </si>
  <si>
    <t>2023t1</t>
  </si>
  <si>
    <t>2023t2</t>
  </si>
  <si>
    <t>2023t3</t>
  </si>
  <si>
    <t>2023t4</t>
  </si>
  <si>
    <t xml:space="preserve">Pays imposant
des sanctions,
produits duals </t>
  </si>
  <si>
    <t xml:space="preserve">Pays imposant
des sanctions,
produits non duals </t>
  </si>
  <si>
    <t xml:space="preserve">Autres pays, 
produits duals </t>
  </si>
  <si>
    <t xml:space="preserve">Autres pays,
produits non duals </t>
  </si>
  <si>
    <t>https://www.cepii.fr/CEPII/fr/publications/lettre/abstract.asp?NoDoc=14637</t>
  </si>
  <si>
    <t>charlotte.emlinger@cepii.fr</t>
  </si>
  <si>
    <t>kevin.lefebvre@cepii.fr</t>
  </si>
  <si>
    <t>Pour un pays donné, un produit est considéré comme réexporté si, entre 2021 et 2023, la hausse de ses exportations à destination de la Russie représente au moins la moitié de l’augmentation de ses importations en provenance des pays imposant des sanctions.</t>
  </si>
  <si>
    <t>L’indice d’Herfindhal-Hirschman mesure la concentration des importations. Plus il est élevé, plus les importations du pays sont concentrées. Est ici présentée une moyenne de l’indicateur pondérée par la valeur des importations de produits duals.</t>
  </si>
  <si>
    <t>Les importations en provenance de l’Union européenne ont essentiellement été remplacées par des importations chinoises</t>
  </si>
  <si>
    <t>Les secteurs sélectionnés sont ceux dans lesquels au moins 10 produits duals étaient, en 2021, davantage importés depuis des pays qui vont sanctionner la Russie, et qui, entre 2021 et 2023, ont vu les exportations de ces pays se réduire d’au moins 20 %. Pour chaque secteur, le graphique présente le nombre de produits (niveau SH6) en fonction de son taux de compensation. Un taux de compensation de 100 % indique que la baisse du commerce en volume en provenance des pays qui imposent des sanctions a été égale à la hausse du commerce en volume en provenance des autres origines.</t>
  </si>
  <si>
    <t>Le commerce arménien d’appareils d’aide à la radionavigation avec la Russie : un exemple de contournement des sanctions européennes</t>
  </si>
  <si>
    <t>Le renchérissement des importations russes de produits duals depuis la guerre n’est pas lié au changement de fournisseurs</t>
  </si>
  <si>
    <t>Le prix des importations russes de produits duals en provenance des « autres pays » a augmenté de 39 % de plus, entre avant et après la guerre, que celui des importations du reste du monde en provenance de ces « autres pays ». Le prix des importations russes de produits duals en provenance des pays imposant des sanctions n’a lui augmenté que de 5 % de plus, toujours entre avant et après la guerre, que celui des importations du reste du monde en provenance de ces pays.</t>
  </si>
  <si>
    <t>Global Trade Tracker</t>
  </si>
  <si>
    <t>Données sources</t>
  </si>
  <si>
    <t>Aucune</t>
  </si>
  <si>
    <t xml:space="preserve">Les prix courants à l’importation de produits duals en Russie ont augmenté de 4,1 % entre le quatrième trimestre 2021 et le premier trimestre 2022 (indice de Paasche). Si la Russie avait conservé la même structure géographique de ses importations, cette augmentation aurait été de 33,3 % (indice de Laspeyres). </t>
  </si>
  <si>
    <t>Une augmentation des prix plus marquée pour les produits duals en provenance des pays qui n’imposent pas de sanctions</t>
  </si>
  <si>
    <t>Indice de Laspeyres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</si>
</sst>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sz val="12"/>
      <color theme="1"/>
      <name val="Arial Narrow"/>
      <family val="2"/>
    </font>
    <font>
      <sz val="11"/>
      <color rgb="FFFF0000"/>
      <name val="Calibri"/>
      <family val="2"/>
      <scheme val="minor"/>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i/>
      <sz val="12"/>
      <name val="Arial Narrow"/>
      <family val="2"/>
    </font>
    <font>
      <u/>
      <sz val="11"/>
      <color theme="10"/>
      <name val="Calibri"/>
      <family val="2"/>
      <scheme val="minor"/>
    </font>
    <font>
      <sz val="16"/>
      <color rgb="FFFF0000"/>
      <name val="Arial Narrow"/>
      <family val="2"/>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1" fillId="0" borderId="0" applyFont="0" applyFill="0" applyBorder="0" applyAlignment="0" applyProtection="0"/>
    <xf numFmtId="0" fontId="5" fillId="0" borderId="0"/>
    <xf numFmtId="0" fontId="6" fillId="0" borderId="0"/>
    <xf numFmtId="0" fontId="1" fillId="0" borderId="0"/>
    <xf numFmtId="0" fontId="10"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xf numFmtId="11" fontId="2" fillId="0" borderId="0" xfId="0" applyNumberFormat="1" applyFont="1"/>
    <xf numFmtId="0" fontId="2" fillId="0" borderId="0" xfId="0" applyFont="1" applyAlignment="1">
      <alignment vertical="top"/>
    </xf>
    <xf numFmtId="0" fontId="2" fillId="0" borderId="0" xfId="0" applyFont="1" applyAlignment="1">
      <alignment vertical="top"/>
    </xf>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left"/>
    </xf>
    <xf numFmtId="0" fontId="2" fillId="0" borderId="4" xfId="0" applyFont="1" applyBorder="1" applyAlignment="1">
      <alignment horizontal="left"/>
    </xf>
    <xf numFmtId="0" fontId="2" fillId="0" borderId="3" xfId="0" applyFont="1" applyBorder="1"/>
    <xf numFmtId="0" fontId="2" fillId="0" borderId="4" xfId="0" applyFont="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left" vertical="top" wrapText="1"/>
    </xf>
    <xf numFmtId="0" fontId="2" fillId="0" borderId="3" xfId="0" applyFont="1" applyBorder="1" applyAlignment="1">
      <alignment horizontal="center"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4" xfId="0" applyFont="1" applyBorder="1" applyAlignment="1">
      <alignment horizontal="center"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xf>
    <xf numFmtId="11" fontId="2" fillId="0" borderId="3" xfId="0" applyNumberFormat="1"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 fontId="2" fillId="0" borderId="7" xfId="1" applyNumberFormat="1" applyFont="1" applyBorder="1" applyAlignment="1">
      <alignment horizontal="center" vertical="center"/>
    </xf>
    <xf numFmtId="1" fontId="2" fillId="0" borderId="3" xfId="1" applyNumberFormat="1" applyFont="1" applyBorder="1" applyAlignment="1">
      <alignment horizontal="center" vertical="center"/>
    </xf>
    <xf numFmtId="1" fontId="2" fillId="0" borderId="4" xfId="1" applyNumberFormat="1" applyFont="1" applyBorder="1" applyAlignment="1">
      <alignment horizontal="center" vertical="center"/>
    </xf>
    <xf numFmtId="0" fontId="4" fillId="0" borderId="0" xfId="0" applyFont="1"/>
    <xf numFmtId="0" fontId="4" fillId="0" borderId="0" xfId="0" applyFont="1" applyAlignment="1">
      <alignment vertical="top"/>
    </xf>
    <xf numFmtId="0" fontId="6" fillId="0" borderId="0" xfId="3"/>
    <xf numFmtId="0" fontId="7" fillId="0" borderId="0" xfId="3" applyFont="1" applyAlignment="1">
      <alignment vertical="center"/>
    </xf>
    <xf numFmtId="0" fontId="8" fillId="0" borderId="0" xfId="3" applyFont="1" applyAlignment="1">
      <alignment vertical="center"/>
    </xf>
    <xf numFmtId="0" fontId="8" fillId="0" borderId="0" xfId="4" applyFont="1" applyAlignment="1">
      <alignment vertical="center"/>
    </xf>
    <xf numFmtId="0" fontId="8" fillId="0" borderId="0" xfId="3" applyFont="1"/>
    <xf numFmtId="0" fontId="11" fillId="0" borderId="0" xfId="0" applyFont="1"/>
    <xf numFmtId="0" fontId="10" fillId="0" borderId="0" xfId="5" applyAlignment="1">
      <alignment vertical="center"/>
    </xf>
    <xf numFmtId="0" fontId="2" fillId="0" borderId="0" xfId="0" applyFont="1"/>
    <xf numFmtId="0" fontId="4" fillId="0" borderId="0" xfId="3" applyFont="1" applyAlignment="1">
      <alignment vertical="center"/>
    </xf>
    <xf numFmtId="0" fontId="2" fillId="0" borderId="0" xfId="3" applyFont="1" applyAlignment="1">
      <alignment vertical="center"/>
    </xf>
    <xf numFmtId="0" fontId="0" fillId="0" borderId="0" xfId="0"/>
    <xf numFmtId="0" fontId="6" fillId="0" borderId="0" xfId="3"/>
    <xf numFmtId="0" fontId="8" fillId="0" borderId="0" xfId="0" applyFont="1" applyAlignment="1">
      <alignment horizontal="left"/>
    </xf>
    <xf numFmtId="0" fontId="4" fillId="2" borderId="0" xfId="2" applyFont="1" applyFill="1" applyAlignment="1">
      <alignment horizontal="center" vertical="center"/>
    </xf>
    <xf numFmtId="0" fontId="4" fillId="0" borderId="0" xfId="2" applyFont="1" applyAlignment="1">
      <alignment horizontal="center" vertical="center"/>
    </xf>
    <xf numFmtId="0" fontId="2" fillId="0" borderId="0" xfId="0" applyFont="1" applyAlignment="1">
      <alignment horizontal="left" vertical="top" wrapText="1"/>
    </xf>
    <xf numFmtId="0" fontId="8" fillId="0" borderId="0" xfId="3" applyFont="1" applyAlignment="1">
      <alignment vertical="top" wrapText="1"/>
    </xf>
    <xf numFmtId="0" fontId="1" fillId="0" borderId="0" xfId="4"/>
    <xf numFmtId="0" fontId="0" fillId="0" borderId="0" xfId="0"/>
    <xf numFmtId="0" fontId="10" fillId="0" borderId="0" xfId="5" applyAlignment="1"/>
    <xf numFmtId="0" fontId="6" fillId="0" borderId="0" xfId="3"/>
    <xf numFmtId="0" fontId="10" fillId="0" borderId="0" xfId="5" applyAlignment="1">
      <alignment vertical="center"/>
    </xf>
    <xf numFmtId="0" fontId="3" fillId="0" borderId="0" xfId="4" applyFont="1"/>
    <xf numFmtId="0" fontId="2" fillId="0" borderId="0" xfId="0" applyFont="1"/>
    <xf numFmtId="0" fontId="2" fillId="0" borderId="0" xfId="0" applyFont="1" applyAlignment="1">
      <alignment vertical="top"/>
    </xf>
    <xf numFmtId="0" fontId="2" fillId="0" borderId="0" xfId="0" applyFont="1" applyAlignment="1">
      <alignment vertical="top" wrapText="1"/>
    </xf>
  </cellXfs>
  <cellStyles count="6">
    <cellStyle name="Lien hypertexte" xfId="5" builtinId="8"/>
    <cellStyle name="Normal" xfId="0" builtinId="0"/>
    <cellStyle name="Normal 2" xfId="3"/>
    <cellStyle name="Normal 2 2" xfId="2"/>
    <cellStyle name="Normal 3" xfId="4"/>
    <cellStyle name="Pourcentage" xfId="1" builtinId="5"/>
  </cellStyles>
  <dxfs count="0"/>
  <tableStyles count="0" defaultTableStyle="TableStyleMedium2" defaultPivotStyle="PivotStyleLight16"/>
  <colors>
    <mruColors>
      <color rgb="FFB4D3CE"/>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72372372372372E-2"/>
          <c:y val="2.2506321573313701E-2"/>
          <c:w val="0.93169326512797568"/>
          <c:h val="0.74218055555555551"/>
        </c:manualLayout>
      </c:layout>
      <c:barChart>
        <c:barDir val="col"/>
        <c:grouping val="stacked"/>
        <c:varyColors val="0"/>
        <c:ser>
          <c:idx val="0"/>
          <c:order val="0"/>
          <c:tx>
            <c:strRef>
              <c:f>'G1'!$C$6</c:f>
              <c:strCache>
                <c:ptCount val="1"/>
                <c:pt idx="0">
                  <c:v>Union européenne</c:v>
                </c:pt>
              </c:strCache>
            </c:strRef>
          </c:tx>
          <c:spPr>
            <a:solidFill>
              <a:schemeClr val="bg1">
                <a:lumMod val="50000"/>
              </a:schemeClr>
            </a:solidFill>
            <a:ln>
              <a:noFill/>
            </a:ln>
            <a:effectLst/>
          </c:spPr>
          <c:invertIfNegative val="0"/>
          <c:cat>
            <c:strRef>
              <c:f>'G1'!$B$7:$B$14</c:f>
              <c:strCache>
                <c:ptCount val="8"/>
                <c:pt idx="0">
                  <c:v>Articles
en pierre</c:v>
                </c:pt>
                <c:pt idx="1">
                  <c:v>Chimie</c:v>
                </c:pt>
                <c:pt idx="2">
                  <c:v>Instruments</c:v>
                </c:pt>
                <c:pt idx="3">
                  <c:v>Machines, appareils</c:v>
                </c:pt>
                <c:pt idx="4">
                  <c:v>Matériel
de transport</c:v>
                </c:pt>
                <c:pt idx="5">
                  <c:v>Métaux</c:v>
                </c:pt>
                <c:pt idx="6">
                  <c:v>Plastiques, caoutchouc</c:v>
                </c:pt>
                <c:pt idx="7">
                  <c:v>Textiles</c:v>
                </c:pt>
              </c:strCache>
            </c:strRef>
          </c:cat>
          <c:val>
            <c:numRef>
              <c:f>'G1'!$C$7:$C$14</c:f>
              <c:numCache>
                <c:formatCode>General</c:formatCode>
                <c:ptCount val="8"/>
                <c:pt idx="0">
                  <c:v>9</c:v>
                </c:pt>
                <c:pt idx="1">
                  <c:v>95</c:v>
                </c:pt>
                <c:pt idx="2">
                  <c:v>44</c:v>
                </c:pt>
                <c:pt idx="3">
                  <c:v>211</c:v>
                </c:pt>
                <c:pt idx="4">
                  <c:v>12</c:v>
                </c:pt>
                <c:pt idx="5">
                  <c:v>55</c:v>
                </c:pt>
                <c:pt idx="6">
                  <c:v>35</c:v>
                </c:pt>
                <c:pt idx="7">
                  <c:v>12</c:v>
                </c:pt>
              </c:numCache>
            </c:numRef>
          </c:val>
          <c:extLst>
            <c:ext xmlns:c16="http://schemas.microsoft.com/office/drawing/2014/chart" uri="{C3380CC4-5D6E-409C-BE32-E72D297353CC}">
              <c16:uniqueId val="{00000000-4BB9-48D5-A2D2-C2205268DA54}"/>
            </c:ext>
          </c:extLst>
        </c:ser>
        <c:ser>
          <c:idx val="1"/>
          <c:order val="1"/>
          <c:tx>
            <c:strRef>
              <c:f>'G1'!$D$6</c:f>
              <c:strCache>
                <c:ptCount val="1"/>
                <c:pt idx="0">
                  <c:v>Chine</c:v>
                </c:pt>
              </c:strCache>
            </c:strRef>
          </c:tx>
          <c:spPr>
            <a:solidFill>
              <a:srgbClr val="008270"/>
            </a:solidFill>
            <a:ln>
              <a:noFill/>
            </a:ln>
            <a:effectLst/>
          </c:spPr>
          <c:invertIfNegative val="0"/>
          <c:cat>
            <c:strRef>
              <c:f>'G1'!$B$7:$B$14</c:f>
              <c:strCache>
                <c:ptCount val="8"/>
                <c:pt idx="0">
                  <c:v>Articles
en pierre</c:v>
                </c:pt>
                <c:pt idx="1">
                  <c:v>Chimie</c:v>
                </c:pt>
                <c:pt idx="2">
                  <c:v>Instruments</c:v>
                </c:pt>
                <c:pt idx="3">
                  <c:v>Machines, appareils</c:v>
                </c:pt>
                <c:pt idx="4">
                  <c:v>Matériel
de transport</c:v>
                </c:pt>
                <c:pt idx="5">
                  <c:v>Métaux</c:v>
                </c:pt>
                <c:pt idx="6">
                  <c:v>Plastiques, caoutchouc</c:v>
                </c:pt>
                <c:pt idx="7">
                  <c:v>Textiles</c:v>
                </c:pt>
              </c:strCache>
            </c:strRef>
          </c:cat>
          <c:val>
            <c:numRef>
              <c:f>'G1'!$D$7:$D$14</c:f>
              <c:numCache>
                <c:formatCode>General</c:formatCode>
                <c:ptCount val="8"/>
                <c:pt idx="0">
                  <c:v>27</c:v>
                </c:pt>
                <c:pt idx="1">
                  <c:v>50</c:v>
                </c:pt>
                <c:pt idx="2">
                  <c:v>6</c:v>
                </c:pt>
                <c:pt idx="3">
                  <c:v>79</c:v>
                </c:pt>
                <c:pt idx="4">
                  <c:v>13</c:v>
                </c:pt>
                <c:pt idx="5">
                  <c:v>49</c:v>
                </c:pt>
                <c:pt idx="6">
                  <c:v>9</c:v>
                </c:pt>
                <c:pt idx="7">
                  <c:v>15</c:v>
                </c:pt>
              </c:numCache>
            </c:numRef>
          </c:val>
          <c:extLst>
            <c:ext xmlns:c16="http://schemas.microsoft.com/office/drawing/2014/chart" uri="{C3380CC4-5D6E-409C-BE32-E72D297353CC}">
              <c16:uniqueId val="{00000001-4BB9-48D5-A2D2-C2205268DA54}"/>
            </c:ext>
          </c:extLst>
        </c:ser>
        <c:ser>
          <c:idx val="2"/>
          <c:order val="2"/>
          <c:tx>
            <c:strRef>
              <c:f>'G1'!$E$6</c:f>
              <c:strCache>
                <c:ptCount val="1"/>
                <c:pt idx="0">
                  <c:v>Reste du monde</c:v>
                </c:pt>
              </c:strCache>
            </c:strRef>
          </c:tx>
          <c:spPr>
            <a:solidFill>
              <a:schemeClr val="tx1"/>
            </a:solidFill>
            <a:ln>
              <a:noFill/>
            </a:ln>
            <a:effectLst/>
          </c:spPr>
          <c:invertIfNegative val="0"/>
          <c:cat>
            <c:strRef>
              <c:f>'G1'!$B$7:$B$14</c:f>
              <c:strCache>
                <c:ptCount val="8"/>
                <c:pt idx="0">
                  <c:v>Articles
en pierre</c:v>
                </c:pt>
                <c:pt idx="1">
                  <c:v>Chimie</c:v>
                </c:pt>
                <c:pt idx="2">
                  <c:v>Instruments</c:v>
                </c:pt>
                <c:pt idx="3">
                  <c:v>Machines, appareils</c:v>
                </c:pt>
                <c:pt idx="4">
                  <c:v>Matériel
de transport</c:v>
                </c:pt>
                <c:pt idx="5">
                  <c:v>Métaux</c:v>
                </c:pt>
                <c:pt idx="6">
                  <c:v>Plastiques, caoutchouc</c:v>
                </c:pt>
                <c:pt idx="7">
                  <c:v>Textiles</c:v>
                </c:pt>
              </c:strCache>
            </c:strRef>
          </c:cat>
          <c:val>
            <c:numRef>
              <c:f>'G1'!$E$7:$E$14</c:f>
              <c:numCache>
                <c:formatCode>General</c:formatCode>
                <c:ptCount val="8"/>
                <c:pt idx="0">
                  <c:v>1</c:v>
                </c:pt>
                <c:pt idx="1">
                  <c:v>24</c:v>
                </c:pt>
                <c:pt idx="2">
                  <c:v>7</c:v>
                </c:pt>
                <c:pt idx="3">
                  <c:v>25</c:v>
                </c:pt>
                <c:pt idx="4">
                  <c:v>5</c:v>
                </c:pt>
                <c:pt idx="5">
                  <c:v>31</c:v>
                </c:pt>
                <c:pt idx="6">
                  <c:v>3</c:v>
                </c:pt>
                <c:pt idx="7">
                  <c:v>7</c:v>
                </c:pt>
              </c:numCache>
            </c:numRef>
          </c:val>
          <c:extLst>
            <c:ext xmlns:c16="http://schemas.microsoft.com/office/drawing/2014/chart" uri="{C3380CC4-5D6E-409C-BE32-E72D297353CC}">
              <c16:uniqueId val="{00000002-4BB9-48D5-A2D2-C2205268DA54}"/>
            </c:ext>
          </c:extLst>
        </c:ser>
        <c:dLbls>
          <c:showLegendKey val="0"/>
          <c:showVal val="0"/>
          <c:showCatName val="0"/>
          <c:showSerName val="0"/>
          <c:showPercent val="0"/>
          <c:showBubbleSize val="0"/>
        </c:dLbls>
        <c:gapWidth val="150"/>
        <c:overlap val="100"/>
        <c:axId val="452640912"/>
        <c:axId val="459014136"/>
      </c:barChart>
      <c:catAx>
        <c:axId val="452640912"/>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9014136"/>
        <c:crosses val="autoZero"/>
        <c:auto val="1"/>
        <c:lblAlgn val="ctr"/>
        <c:lblOffset val="100"/>
        <c:noMultiLvlLbl val="0"/>
      </c:catAx>
      <c:valAx>
        <c:axId val="459014136"/>
        <c:scaling>
          <c:orientation val="minMax"/>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2640912"/>
        <c:crosses val="autoZero"/>
        <c:crossBetween val="between"/>
      </c:valAx>
      <c:spPr>
        <a:noFill/>
        <a:ln>
          <a:noFill/>
        </a:ln>
        <a:effectLst/>
      </c:spPr>
    </c:plotArea>
    <c:legend>
      <c:legendPos val="b"/>
      <c:layout>
        <c:manualLayout>
          <c:xMode val="edge"/>
          <c:yMode val="edge"/>
          <c:x val="0"/>
          <c:y val="0.93839831412785546"/>
          <c:w val="0.9982753024419373"/>
          <c:h val="6.1601685872144561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22534722222221"/>
          <c:y val="3.7987253981324E-2"/>
          <c:w val="0.84628038194444444"/>
          <c:h val="0.70121194444444446"/>
        </c:manualLayout>
      </c:layout>
      <c:lineChart>
        <c:grouping val="standard"/>
        <c:varyColors val="0"/>
        <c:ser>
          <c:idx val="0"/>
          <c:order val="0"/>
          <c:tx>
            <c:strRef>
              <c:f>'G2'!$C$7</c:f>
              <c:strCache>
                <c:ptCount val="1"/>
                <c:pt idx="0">
                  <c:v>Reste du monde</c:v>
                </c:pt>
              </c:strCache>
            </c:strRef>
          </c:tx>
          <c:spPr>
            <a:ln w="25400" cap="rnd">
              <a:solidFill>
                <a:schemeClr val="tx1"/>
              </a:solidFill>
              <a:round/>
            </a:ln>
            <a:effectLst/>
          </c:spPr>
          <c:marker>
            <c:symbol val="none"/>
          </c:marker>
          <c:cat>
            <c:strRef>
              <c:f>'G2'!$B$8:$B$23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'G2'!$C$8:$C$23</c:f>
              <c:numCache>
                <c:formatCode>General</c:formatCode>
                <c:ptCount val="16"/>
                <c:pt idx="0">
                  <c:v>2937.768</c:v>
                </c:pt>
                <c:pt idx="1">
                  <c:v>2945.21</c:v>
                </c:pt>
                <c:pt idx="2">
                  <c:v>2919.6570000000002</c:v>
                </c:pt>
                <c:pt idx="3">
                  <c:v>3159.1550000000002</c:v>
                </c:pt>
                <c:pt idx="4">
                  <c:v>2990.5419999999999</c:v>
                </c:pt>
                <c:pt idx="5">
                  <c:v>3090.41</c:v>
                </c:pt>
                <c:pt idx="6">
                  <c:v>3131.2040000000002</c:v>
                </c:pt>
                <c:pt idx="7">
                  <c:v>3085.509</c:v>
                </c:pt>
                <c:pt idx="8">
                  <c:v>4101.1049999999996</c:v>
                </c:pt>
                <c:pt idx="9">
                  <c:v>4256.2110000000002</c:v>
                </c:pt>
                <c:pt idx="10">
                  <c:v>4185.2330000000002</c:v>
                </c:pt>
                <c:pt idx="11">
                  <c:v>4052.45</c:v>
                </c:pt>
                <c:pt idx="12">
                  <c:v>3903.502</c:v>
                </c:pt>
                <c:pt idx="13">
                  <c:v>3933.3449999999998</c:v>
                </c:pt>
                <c:pt idx="14">
                  <c:v>3897.3530000000001</c:v>
                </c:pt>
                <c:pt idx="15">
                  <c:v>3914.2510000000002</c:v>
                </c:pt>
              </c:numCache>
            </c:numRef>
          </c:val>
          <c:smooth val="0"/>
          <c:extLst>
            <c:ext xmlns:c16="http://schemas.microsoft.com/office/drawing/2014/chart" uri="{C3380CC4-5D6E-409C-BE32-E72D297353CC}">
              <c16:uniqueId val="{00000000-DA89-439E-9D64-C6CCC91450A8}"/>
            </c:ext>
          </c:extLst>
        </c:ser>
        <c:ser>
          <c:idx val="1"/>
          <c:order val="1"/>
          <c:tx>
            <c:strRef>
              <c:f>'G2'!$D$7</c:f>
              <c:strCache>
                <c:ptCount val="1"/>
                <c:pt idx="0">
                  <c:v>Russie</c:v>
                </c:pt>
              </c:strCache>
            </c:strRef>
          </c:tx>
          <c:spPr>
            <a:ln w="25400" cap="rnd">
              <a:solidFill>
                <a:srgbClr val="008270"/>
              </a:solidFill>
              <a:round/>
            </a:ln>
            <a:effectLst/>
          </c:spPr>
          <c:marker>
            <c:symbol val="none"/>
          </c:marker>
          <c:cat>
            <c:strRef>
              <c:f>'G2'!$B$8:$B$23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'G2'!$D$8:$D$23</c:f>
              <c:numCache>
                <c:formatCode>General</c:formatCode>
                <c:ptCount val="16"/>
                <c:pt idx="0">
                  <c:v>2237.1289999999999</c:v>
                </c:pt>
                <c:pt idx="1">
                  <c:v>2376.1410000000001</c:v>
                </c:pt>
                <c:pt idx="2">
                  <c:v>2295.902</c:v>
                </c:pt>
                <c:pt idx="3">
                  <c:v>2541.19</c:v>
                </c:pt>
                <c:pt idx="4">
                  <c:v>2222.038</c:v>
                </c:pt>
                <c:pt idx="5">
                  <c:v>2516.8739999999998</c:v>
                </c:pt>
                <c:pt idx="6">
                  <c:v>2452.5149999999999</c:v>
                </c:pt>
                <c:pt idx="7">
                  <c:v>2599.84</c:v>
                </c:pt>
                <c:pt idx="8">
                  <c:v>4188.9080000000004</c:v>
                </c:pt>
                <c:pt idx="9">
                  <c:v>4778.6840000000002</c:v>
                </c:pt>
                <c:pt idx="10">
                  <c:v>4700.8320000000003</c:v>
                </c:pt>
                <c:pt idx="11">
                  <c:v>3553.3989999999999</c:v>
                </c:pt>
                <c:pt idx="12">
                  <c:v>5392.0360000000001</c:v>
                </c:pt>
                <c:pt idx="13">
                  <c:v>5679.46</c:v>
                </c:pt>
                <c:pt idx="14">
                  <c:v>5783.4579999999996</c:v>
                </c:pt>
                <c:pt idx="15">
                  <c:v>5272.5280000000002</c:v>
                </c:pt>
              </c:numCache>
            </c:numRef>
          </c:val>
          <c:smooth val="0"/>
          <c:extLst>
            <c:ext xmlns:c16="http://schemas.microsoft.com/office/drawing/2014/chart" uri="{C3380CC4-5D6E-409C-BE32-E72D297353CC}">
              <c16:uniqueId val="{00000001-DA89-439E-9D64-C6CCC91450A8}"/>
            </c:ext>
          </c:extLst>
        </c:ser>
        <c:dLbls>
          <c:showLegendKey val="0"/>
          <c:showVal val="0"/>
          <c:showCatName val="0"/>
          <c:showSerName val="0"/>
          <c:showPercent val="0"/>
          <c:showBubbleSize val="0"/>
        </c:dLbls>
        <c:smooth val="0"/>
        <c:axId val="519466624"/>
        <c:axId val="519468920"/>
      </c:lineChart>
      <c:catAx>
        <c:axId val="519466624"/>
        <c:scaling>
          <c:orientation val="minMax"/>
        </c:scaling>
        <c:delete val="0"/>
        <c:axPos val="b"/>
        <c:numFmt formatCode="General" sourceLinked="1"/>
        <c:majorTickMark val="in"/>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19468920"/>
        <c:crosses val="autoZero"/>
        <c:auto val="1"/>
        <c:lblAlgn val="ctr"/>
        <c:lblOffset val="100"/>
        <c:noMultiLvlLbl val="0"/>
      </c:catAx>
      <c:valAx>
        <c:axId val="519468920"/>
        <c:scaling>
          <c:orientation val="minMax"/>
          <c:min val="2000"/>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Indice de Herfindahl-Hirschman </a:t>
                </a:r>
              </a:p>
            </c:rich>
          </c:tx>
          <c:layout>
            <c:manualLayout>
              <c:xMode val="edge"/>
              <c:yMode val="edge"/>
              <c:x val="5.9409722222222221E-4"/>
              <c:y val="9.8381111111111114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19466624"/>
        <c:crosses val="autoZero"/>
        <c:crossBetween val="between"/>
        <c:majorUnit val="1000"/>
      </c:valAx>
      <c:spPr>
        <a:noFill/>
        <a:ln>
          <a:noFill/>
        </a:ln>
        <a:effectLst/>
      </c:spPr>
    </c:plotArea>
    <c:legend>
      <c:legendPos val="b"/>
      <c:layout>
        <c:manualLayout>
          <c:xMode val="edge"/>
          <c:yMode val="edge"/>
          <c:x val="1.5917744796849959E-3"/>
          <c:y val="0.92347722222222217"/>
          <c:w val="0.99840822552031505"/>
          <c:h val="7.6522777777777773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3112847222222"/>
          <c:y val="4.1610353535353542E-2"/>
          <c:w val="0.87548385416666663"/>
          <c:h val="0.73618863636363641"/>
        </c:manualLayout>
      </c:layout>
      <c:barChart>
        <c:barDir val="col"/>
        <c:grouping val="stacked"/>
        <c:varyColors val="0"/>
        <c:ser>
          <c:idx val="0"/>
          <c:order val="0"/>
          <c:tx>
            <c:strRef>
              <c:f>'G3'!$C$15</c:f>
              <c:strCache>
                <c:ptCount val="1"/>
                <c:pt idx="0">
                  <c:v>Union européenne</c:v>
                </c:pt>
              </c:strCache>
            </c:strRef>
          </c:tx>
          <c:spPr>
            <a:solidFill>
              <a:schemeClr val="tx1">
                <a:lumMod val="50000"/>
                <a:lumOff val="50000"/>
              </a:schemeClr>
            </a:solidFill>
            <a:ln>
              <a:solidFill>
                <a:schemeClr val="tx1">
                  <a:lumMod val="50000"/>
                  <a:lumOff val="50000"/>
                </a:schemeClr>
              </a:solidFill>
            </a:ln>
            <a:effectLst/>
          </c:spPr>
          <c:invertIfNegative val="0"/>
          <c:cat>
            <c:numRef>
              <c:f>'G3'!$B$16:$B$19</c:f>
              <c:numCache>
                <c:formatCode>General</c:formatCode>
                <c:ptCount val="4"/>
                <c:pt idx="0">
                  <c:v>2020</c:v>
                </c:pt>
                <c:pt idx="1">
                  <c:v>2021</c:v>
                </c:pt>
                <c:pt idx="2">
                  <c:v>2022</c:v>
                </c:pt>
                <c:pt idx="3">
                  <c:v>2023</c:v>
                </c:pt>
              </c:numCache>
            </c:numRef>
          </c:cat>
          <c:val>
            <c:numRef>
              <c:f>'G3'!$C$16:$C$19</c:f>
              <c:numCache>
                <c:formatCode>General</c:formatCode>
                <c:ptCount val="4"/>
                <c:pt idx="0">
                  <c:v>10.1</c:v>
                </c:pt>
                <c:pt idx="1">
                  <c:v>15.7</c:v>
                </c:pt>
                <c:pt idx="2">
                  <c:v>12.5</c:v>
                </c:pt>
                <c:pt idx="3">
                  <c:v>5.53</c:v>
                </c:pt>
              </c:numCache>
            </c:numRef>
          </c:val>
          <c:extLst>
            <c:ext xmlns:c16="http://schemas.microsoft.com/office/drawing/2014/chart" uri="{C3380CC4-5D6E-409C-BE32-E72D297353CC}">
              <c16:uniqueId val="{00000000-8C33-4EFB-869C-6B2F20C64987}"/>
            </c:ext>
          </c:extLst>
        </c:ser>
        <c:ser>
          <c:idx val="1"/>
          <c:order val="1"/>
          <c:tx>
            <c:strRef>
              <c:f>'G3'!$D$15</c:f>
              <c:strCache>
                <c:ptCount val="1"/>
                <c:pt idx="0">
                  <c:v>Chine</c:v>
                </c:pt>
              </c:strCache>
            </c:strRef>
          </c:tx>
          <c:spPr>
            <a:solidFill>
              <a:srgbClr val="008270"/>
            </a:solidFill>
            <a:ln>
              <a:solidFill>
                <a:srgbClr val="008270"/>
              </a:solidFill>
            </a:ln>
            <a:effectLst/>
          </c:spPr>
          <c:invertIfNegative val="0"/>
          <c:cat>
            <c:numRef>
              <c:f>'G3'!$B$16:$B$19</c:f>
              <c:numCache>
                <c:formatCode>General</c:formatCode>
                <c:ptCount val="4"/>
                <c:pt idx="0">
                  <c:v>2020</c:v>
                </c:pt>
                <c:pt idx="1">
                  <c:v>2021</c:v>
                </c:pt>
                <c:pt idx="2">
                  <c:v>2022</c:v>
                </c:pt>
                <c:pt idx="3">
                  <c:v>2023</c:v>
                </c:pt>
              </c:numCache>
            </c:numRef>
          </c:cat>
          <c:val>
            <c:numRef>
              <c:f>'G3'!$D$16:$D$19</c:f>
              <c:numCache>
                <c:formatCode>General</c:formatCode>
                <c:ptCount val="4"/>
                <c:pt idx="0">
                  <c:v>8.0399999999999991</c:v>
                </c:pt>
                <c:pt idx="1">
                  <c:v>11.4</c:v>
                </c:pt>
                <c:pt idx="2">
                  <c:v>26.9</c:v>
                </c:pt>
                <c:pt idx="3">
                  <c:v>35.299999999999997</c:v>
                </c:pt>
              </c:numCache>
            </c:numRef>
          </c:val>
          <c:extLst>
            <c:ext xmlns:c16="http://schemas.microsoft.com/office/drawing/2014/chart" uri="{C3380CC4-5D6E-409C-BE32-E72D297353CC}">
              <c16:uniqueId val="{00000001-8C33-4EFB-869C-6B2F20C64987}"/>
            </c:ext>
          </c:extLst>
        </c:ser>
        <c:ser>
          <c:idx val="2"/>
          <c:order val="2"/>
          <c:tx>
            <c:strRef>
              <c:f>'G3'!$E$15</c:f>
              <c:strCache>
                <c:ptCount val="1"/>
                <c:pt idx="0">
                  <c:v>Hong Kong</c:v>
                </c:pt>
              </c:strCache>
            </c:strRef>
          </c:tx>
          <c:spPr>
            <a:solidFill>
              <a:schemeClr val="bg1">
                <a:lumMod val="65000"/>
              </a:schemeClr>
            </a:solidFill>
            <a:ln>
              <a:solidFill>
                <a:schemeClr val="bg1">
                  <a:lumMod val="75000"/>
                </a:schemeClr>
              </a:solidFill>
            </a:ln>
            <a:effectLst/>
          </c:spPr>
          <c:invertIfNegative val="0"/>
          <c:cat>
            <c:numRef>
              <c:f>'G3'!$B$16:$B$19</c:f>
              <c:numCache>
                <c:formatCode>General</c:formatCode>
                <c:ptCount val="4"/>
                <c:pt idx="0">
                  <c:v>2020</c:v>
                </c:pt>
                <c:pt idx="1">
                  <c:v>2021</c:v>
                </c:pt>
                <c:pt idx="2">
                  <c:v>2022</c:v>
                </c:pt>
                <c:pt idx="3">
                  <c:v>2023</c:v>
                </c:pt>
              </c:numCache>
            </c:numRef>
          </c:cat>
          <c:val>
            <c:numRef>
              <c:f>'G3'!$E$16:$E$19</c:f>
              <c:numCache>
                <c:formatCode>General</c:formatCode>
                <c:ptCount val="4"/>
                <c:pt idx="0">
                  <c:v>0.69799999999999995</c:v>
                </c:pt>
                <c:pt idx="1">
                  <c:v>1.06</c:v>
                </c:pt>
                <c:pt idx="2">
                  <c:v>2.02</c:v>
                </c:pt>
                <c:pt idx="3">
                  <c:v>2.21</c:v>
                </c:pt>
              </c:numCache>
            </c:numRef>
          </c:val>
          <c:extLst>
            <c:ext xmlns:c16="http://schemas.microsoft.com/office/drawing/2014/chart" uri="{C3380CC4-5D6E-409C-BE32-E72D297353CC}">
              <c16:uniqueId val="{00000002-8C33-4EFB-869C-6B2F20C64987}"/>
            </c:ext>
          </c:extLst>
        </c:ser>
        <c:ser>
          <c:idx val="3"/>
          <c:order val="3"/>
          <c:tx>
            <c:strRef>
              <c:f>'G3'!$F$15</c:f>
              <c:strCache>
                <c:ptCount val="1"/>
                <c:pt idx="0">
                  <c:v>Turquie</c:v>
                </c:pt>
              </c:strCache>
            </c:strRef>
          </c:tx>
          <c:spPr>
            <a:solidFill>
              <a:schemeClr val="bg1"/>
            </a:solidFill>
            <a:ln>
              <a:solidFill>
                <a:schemeClr val="tx1">
                  <a:lumMod val="50000"/>
                  <a:lumOff val="50000"/>
                </a:schemeClr>
              </a:solidFill>
            </a:ln>
            <a:effectLst/>
          </c:spPr>
          <c:invertIfNegative val="0"/>
          <c:cat>
            <c:numRef>
              <c:f>'G3'!$B$16:$B$19</c:f>
              <c:numCache>
                <c:formatCode>General</c:formatCode>
                <c:ptCount val="4"/>
                <c:pt idx="0">
                  <c:v>2020</c:v>
                </c:pt>
                <c:pt idx="1">
                  <c:v>2021</c:v>
                </c:pt>
                <c:pt idx="2">
                  <c:v>2022</c:v>
                </c:pt>
                <c:pt idx="3">
                  <c:v>2023</c:v>
                </c:pt>
              </c:numCache>
            </c:numRef>
          </c:cat>
          <c:val>
            <c:numRef>
              <c:f>'G3'!$F$16:$F$19</c:f>
              <c:numCache>
                <c:formatCode>General</c:formatCode>
                <c:ptCount val="4"/>
                <c:pt idx="0">
                  <c:v>0.38800000000000001</c:v>
                </c:pt>
                <c:pt idx="1">
                  <c:v>0.67300000000000004</c:v>
                </c:pt>
                <c:pt idx="2">
                  <c:v>1.98</c:v>
                </c:pt>
                <c:pt idx="3">
                  <c:v>2.52</c:v>
                </c:pt>
              </c:numCache>
            </c:numRef>
          </c:val>
          <c:extLst>
            <c:ext xmlns:c16="http://schemas.microsoft.com/office/drawing/2014/chart" uri="{C3380CC4-5D6E-409C-BE32-E72D297353CC}">
              <c16:uniqueId val="{00000003-8C33-4EFB-869C-6B2F20C64987}"/>
            </c:ext>
          </c:extLst>
        </c:ser>
        <c:ser>
          <c:idx val="4"/>
          <c:order val="4"/>
          <c:tx>
            <c:strRef>
              <c:f>'G3'!$G$15</c:f>
              <c:strCache>
                <c:ptCount val="1"/>
                <c:pt idx="0">
                  <c:v>Inde</c:v>
                </c:pt>
              </c:strCache>
            </c:strRef>
          </c:tx>
          <c:spPr>
            <a:solidFill>
              <a:schemeClr val="tx1"/>
            </a:solidFill>
            <a:ln>
              <a:noFill/>
            </a:ln>
            <a:effectLst/>
          </c:spPr>
          <c:invertIfNegative val="0"/>
          <c:cat>
            <c:numRef>
              <c:f>'G3'!$B$16:$B$19</c:f>
              <c:numCache>
                <c:formatCode>General</c:formatCode>
                <c:ptCount val="4"/>
                <c:pt idx="0">
                  <c:v>2020</c:v>
                </c:pt>
                <c:pt idx="1">
                  <c:v>2021</c:v>
                </c:pt>
                <c:pt idx="2">
                  <c:v>2022</c:v>
                </c:pt>
                <c:pt idx="3">
                  <c:v>2023</c:v>
                </c:pt>
              </c:numCache>
            </c:numRef>
          </c:cat>
          <c:val>
            <c:numRef>
              <c:f>'G3'!$G$16:$G$19</c:f>
              <c:numCache>
                <c:formatCode>General</c:formatCode>
                <c:ptCount val="4"/>
                <c:pt idx="0" formatCode="0.00E+00">
                  <c:v>0.33600000000000002</c:v>
                </c:pt>
                <c:pt idx="1">
                  <c:v>0.56200000000000006</c:v>
                </c:pt>
                <c:pt idx="2">
                  <c:v>0.70799999999999996</c:v>
                </c:pt>
                <c:pt idx="3">
                  <c:v>1.39</c:v>
                </c:pt>
              </c:numCache>
            </c:numRef>
          </c:val>
          <c:extLst>
            <c:ext xmlns:c16="http://schemas.microsoft.com/office/drawing/2014/chart" uri="{C3380CC4-5D6E-409C-BE32-E72D297353CC}">
              <c16:uniqueId val="{00000004-8C33-4EFB-869C-6B2F20C64987}"/>
            </c:ext>
          </c:extLst>
        </c:ser>
        <c:ser>
          <c:idx val="5"/>
          <c:order val="5"/>
          <c:tx>
            <c:strRef>
              <c:f>'G3'!$H$15</c:f>
              <c:strCache>
                <c:ptCount val="1"/>
                <c:pt idx="0">
                  <c:v>Reste du monde</c:v>
                </c:pt>
              </c:strCache>
            </c:strRef>
          </c:tx>
          <c:spPr>
            <a:solidFill>
              <a:srgbClr val="B4D3CE"/>
            </a:solidFill>
            <a:ln>
              <a:solidFill>
                <a:srgbClr val="B4D3CE"/>
              </a:solidFill>
            </a:ln>
            <a:effectLst/>
          </c:spPr>
          <c:invertIfNegative val="0"/>
          <c:cat>
            <c:numRef>
              <c:f>'G3'!$B$16:$B$19</c:f>
              <c:numCache>
                <c:formatCode>General</c:formatCode>
                <c:ptCount val="4"/>
                <c:pt idx="0">
                  <c:v>2020</c:v>
                </c:pt>
                <c:pt idx="1">
                  <c:v>2021</c:v>
                </c:pt>
                <c:pt idx="2">
                  <c:v>2022</c:v>
                </c:pt>
                <c:pt idx="3">
                  <c:v>2023</c:v>
                </c:pt>
              </c:numCache>
            </c:numRef>
          </c:cat>
          <c:val>
            <c:numRef>
              <c:f>'G3'!$H$16:$H$19</c:f>
              <c:numCache>
                <c:formatCode>General</c:formatCode>
                <c:ptCount val="4"/>
                <c:pt idx="0">
                  <c:v>5.44</c:v>
                </c:pt>
                <c:pt idx="1">
                  <c:v>8.39</c:v>
                </c:pt>
                <c:pt idx="2">
                  <c:v>7.05</c:v>
                </c:pt>
                <c:pt idx="3">
                  <c:v>5.96</c:v>
                </c:pt>
              </c:numCache>
            </c:numRef>
          </c:val>
          <c:extLst>
            <c:ext xmlns:c16="http://schemas.microsoft.com/office/drawing/2014/chart" uri="{C3380CC4-5D6E-409C-BE32-E72D297353CC}">
              <c16:uniqueId val="{00000005-8C33-4EFB-869C-6B2F20C64987}"/>
            </c:ext>
          </c:extLst>
        </c:ser>
        <c:dLbls>
          <c:showLegendKey val="0"/>
          <c:showVal val="0"/>
          <c:showCatName val="0"/>
          <c:showSerName val="0"/>
          <c:showPercent val="0"/>
          <c:showBubbleSize val="0"/>
        </c:dLbls>
        <c:gapWidth val="150"/>
        <c:overlap val="100"/>
        <c:axId val="476374360"/>
        <c:axId val="476376984"/>
      </c:barChart>
      <c:catAx>
        <c:axId val="47637436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76376984"/>
        <c:crosses val="autoZero"/>
        <c:auto val="1"/>
        <c:lblAlgn val="ctr"/>
        <c:lblOffset val="100"/>
        <c:noMultiLvlLbl val="0"/>
      </c:catAx>
      <c:valAx>
        <c:axId val="476376984"/>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En milliards</a:t>
                </a:r>
                <a:r>
                  <a:rPr lang="fr-FR" baseline="0"/>
                  <a:t> </a:t>
                </a:r>
                <a:r>
                  <a:rPr lang="fr-FR"/>
                  <a:t>de dollars</a:t>
                </a:r>
              </a:p>
            </c:rich>
          </c:tx>
          <c:layout>
            <c:manualLayout>
              <c:xMode val="edge"/>
              <c:yMode val="edge"/>
              <c:x val="0"/>
              <c:y val="0.236393346950685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76374360"/>
        <c:crosses val="autoZero"/>
        <c:crossBetween val="between"/>
      </c:valAx>
      <c:spPr>
        <a:noFill/>
        <a:ln>
          <a:noFill/>
        </a:ln>
        <a:effectLst/>
      </c:spPr>
    </c:plotArea>
    <c:legend>
      <c:legendPos val="b"/>
      <c:layout>
        <c:manualLayout>
          <c:xMode val="edge"/>
          <c:yMode val="edge"/>
          <c:x val="0"/>
          <c:y val="0.89297601010101013"/>
          <c:w val="1"/>
          <c:h val="0.107023989898989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38047138047138"/>
          <c:y val="7.1934232026143793E-3"/>
          <c:w val="0.47398667227833896"/>
          <c:h val="0.80573009259259265"/>
        </c:manualLayout>
      </c:layout>
      <c:barChart>
        <c:barDir val="bar"/>
        <c:grouping val="stacked"/>
        <c:varyColors val="0"/>
        <c:ser>
          <c:idx val="0"/>
          <c:order val="0"/>
          <c:tx>
            <c:strRef>
              <c:f>'G4'!$C$7</c:f>
              <c:strCache>
                <c:ptCount val="1"/>
                <c:pt idx="0">
                  <c:v>Non-compensés</c:v>
                </c:pt>
              </c:strCache>
            </c:strRef>
          </c:tx>
          <c:spPr>
            <a:solidFill>
              <a:schemeClr val="bg1">
                <a:lumMod val="50000"/>
              </a:schemeClr>
            </a:solidFill>
            <a:ln>
              <a:noFill/>
            </a:ln>
            <a:effectLst/>
          </c:spPr>
          <c:invertIfNegative val="0"/>
          <c:cat>
            <c:strRef>
              <c:f>'G4'!$B$8:$B$23</c:f>
              <c:strCache>
                <c:ptCount val="15"/>
                <c:pt idx="0">
                  <c:v>Autres</c:v>
                </c:pt>
                <c:pt idx="1">
                  <c:v>Combustibles minéraux, huiles minérales &amp; produits</c:v>
                </c:pt>
                <c:pt idx="2">
                  <c:v>Produits chimiques inorganiques, terres rares</c:v>
                </c:pt>
                <c:pt idx="3">
                  <c:v>Produits chimiques organiques</c:v>
                </c:pt>
                <c:pt idx="4">
                  <c:v>Autres produits chimiques</c:v>
                </c:pt>
                <c:pt idx="5">
                  <c:v>Plastique</c:v>
                </c:pt>
                <c:pt idx="6">
                  <c:v>Caoutchouc</c:v>
                </c:pt>
                <c:pt idx="7">
                  <c:v>Vêtements et accessoires</c:v>
                </c:pt>
                <c:pt idx="8">
                  <c:v>Fer et acier</c:v>
                </c:pt>
                <c:pt idx="9">
                  <c:v>Produits sidérurgiques</c:v>
                </c:pt>
                <c:pt idx="10">
                  <c:v>Autres métaux </c:v>
                </c:pt>
                <c:pt idx="11">
                  <c:v>Réacteurs nucléaires, chaudières, machines</c:v>
                </c:pt>
                <c:pt idx="12">
                  <c:v>Machines et équipements électriques</c:v>
                </c:pt>
                <c:pt idx="13">
                  <c:v>Equipement de transport</c:v>
                </c:pt>
                <c:pt idx="14">
                  <c:v>Instruments optiques, photographiques &amp; médicaux</c:v>
                </c:pt>
              </c:strCache>
            </c:strRef>
          </c:cat>
          <c:val>
            <c:numRef>
              <c:f>'G4'!$C$8:$C$23</c:f>
              <c:numCache>
                <c:formatCode>General</c:formatCode>
                <c:ptCount val="16"/>
                <c:pt idx="0">
                  <c:v>22</c:v>
                </c:pt>
                <c:pt idx="1">
                  <c:v>3</c:v>
                </c:pt>
                <c:pt idx="2">
                  <c:v>13</c:v>
                </c:pt>
                <c:pt idx="3">
                  <c:v>1</c:v>
                </c:pt>
                <c:pt idx="4">
                  <c:v>3</c:v>
                </c:pt>
                <c:pt idx="5">
                  <c:v>3</c:v>
                </c:pt>
                <c:pt idx="6">
                  <c:v>1</c:v>
                </c:pt>
                <c:pt idx="7">
                  <c:v>0</c:v>
                </c:pt>
                <c:pt idx="8">
                  <c:v>4</c:v>
                </c:pt>
                <c:pt idx="9">
                  <c:v>2</c:v>
                </c:pt>
                <c:pt idx="10">
                  <c:v>7</c:v>
                </c:pt>
                <c:pt idx="11">
                  <c:v>13</c:v>
                </c:pt>
                <c:pt idx="12">
                  <c:v>10</c:v>
                </c:pt>
                <c:pt idx="13">
                  <c:v>10</c:v>
                </c:pt>
                <c:pt idx="14">
                  <c:v>1</c:v>
                </c:pt>
              </c:numCache>
            </c:numRef>
          </c:val>
          <c:extLst>
            <c:ext xmlns:c16="http://schemas.microsoft.com/office/drawing/2014/chart" uri="{C3380CC4-5D6E-409C-BE32-E72D297353CC}">
              <c16:uniqueId val="{00000000-4E7A-4E71-A498-58DED11F999A}"/>
            </c:ext>
          </c:extLst>
        </c:ser>
        <c:ser>
          <c:idx val="1"/>
          <c:order val="1"/>
          <c:tx>
            <c:strRef>
              <c:f>'G4'!$D$7</c:f>
              <c:strCache>
                <c:ptCount val="1"/>
                <c:pt idx="0">
                  <c:v>Taux de compensation : 0 - 50 %</c:v>
                </c:pt>
              </c:strCache>
            </c:strRef>
          </c:tx>
          <c:spPr>
            <a:solidFill>
              <a:srgbClr val="008270"/>
            </a:solidFill>
            <a:ln>
              <a:noFill/>
            </a:ln>
            <a:effectLst/>
          </c:spPr>
          <c:invertIfNegative val="0"/>
          <c:cat>
            <c:strRef>
              <c:f>'G4'!$B$8:$B$23</c:f>
              <c:strCache>
                <c:ptCount val="15"/>
                <c:pt idx="0">
                  <c:v>Autres</c:v>
                </c:pt>
                <c:pt idx="1">
                  <c:v>Combustibles minéraux, huiles minérales &amp; produits</c:v>
                </c:pt>
                <c:pt idx="2">
                  <c:v>Produits chimiques inorganiques, terres rares</c:v>
                </c:pt>
                <c:pt idx="3">
                  <c:v>Produits chimiques organiques</c:v>
                </c:pt>
                <c:pt idx="4">
                  <c:v>Autres produits chimiques</c:v>
                </c:pt>
                <c:pt idx="5">
                  <c:v>Plastique</c:v>
                </c:pt>
                <c:pt idx="6">
                  <c:v>Caoutchouc</c:v>
                </c:pt>
                <c:pt idx="7">
                  <c:v>Vêtements et accessoires</c:v>
                </c:pt>
                <c:pt idx="8">
                  <c:v>Fer et acier</c:v>
                </c:pt>
                <c:pt idx="9">
                  <c:v>Produits sidérurgiques</c:v>
                </c:pt>
                <c:pt idx="10">
                  <c:v>Autres métaux </c:v>
                </c:pt>
                <c:pt idx="11">
                  <c:v>Réacteurs nucléaires, chaudières, machines</c:v>
                </c:pt>
                <c:pt idx="12">
                  <c:v>Machines et équipements électriques</c:v>
                </c:pt>
                <c:pt idx="13">
                  <c:v>Equipement de transport</c:v>
                </c:pt>
                <c:pt idx="14">
                  <c:v>Instruments optiques, photographiques &amp; médicaux</c:v>
                </c:pt>
              </c:strCache>
            </c:strRef>
          </c:cat>
          <c:val>
            <c:numRef>
              <c:f>'G4'!$D$8:$D$23</c:f>
              <c:numCache>
                <c:formatCode>General</c:formatCode>
                <c:ptCount val="16"/>
                <c:pt idx="0">
                  <c:v>30</c:v>
                </c:pt>
                <c:pt idx="1">
                  <c:v>12</c:v>
                </c:pt>
                <c:pt idx="2">
                  <c:v>12</c:v>
                </c:pt>
                <c:pt idx="3">
                  <c:v>9</c:v>
                </c:pt>
                <c:pt idx="4">
                  <c:v>7</c:v>
                </c:pt>
                <c:pt idx="5">
                  <c:v>3</c:v>
                </c:pt>
                <c:pt idx="6">
                  <c:v>5</c:v>
                </c:pt>
                <c:pt idx="7">
                  <c:v>5</c:v>
                </c:pt>
                <c:pt idx="8">
                  <c:v>12</c:v>
                </c:pt>
                <c:pt idx="9">
                  <c:v>4</c:v>
                </c:pt>
                <c:pt idx="10">
                  <c:v>8</c:v>
                </c:pt>
                <c:pt idx="11">
                  <c:v>23</c:v>
                </c:pt>
                <c:pt idx="12">
                  <c:v>29</c:v>
                </c:pt>
                <c:pt idx="13">
                  <c:v>6</c:v>
                </c:pt>
                <c:pt idx="14">
                  <c:v>8</c:v>
                </c:pt>
              </c:numCache>
            </c:numRef>
          </c:val>
          <c:extLst>
            <c:ext xmlns:c16="http://schemas.microsoft.com/office/drawing/2014/chart" uri="{C3380CC4-5D6E-409C-BE32-E72D297353CC}">
              <c16:uniqueId val="{00000001-4E7A-4E71-A498-58DED11F999A}"/>
            </c:ext>
          </c:extLst>
        </c:ser>
        <c:ser>
          <c:idx val="2"/>
          <c:order val="2"/>
          <c:tx>
            <c:strRef>
              <c:f>'G4'!$E$7</c:f>
              <c:strCache>
                <c:ptCount val="1"/>
                <c:pt idx="0">
                  <c:v>Taux de compensation : 50 - 100 %</c:v>
                </c:pt>
              </c:strCache>
            </c:strRef>
          </c:tx>
          <c:spPr>
            <a:solidFill>
              <a:schemeClr val="tx1"/>
            </a:solidFill>
            <a:ln>
              <a:noFill/>
            </a:ln>
            <a:effectLst/>
          </c:spPr>
          <c:invertIfNegative val="0"/>
          <c:cat>
            <c:strRef>
              <c:f>'G4'!$B$8:$B$23</c:f>
              <c:strCache>
                <c:ptCount val="15"/>
                <c:pt idx="0">
                  <c:v>Autres</c:v>
                </c:pt>
                <c:pt idx="1">
                  <c:v>Combustibles minéraux, huiles minérales &amp; produits</c:v>
                </c:pt>
                <c:pt idx="2">
                  <c:v>Produits chimiques inorganiques, terres rares</c:v>
                </c:pt>
                <c:pt idx="3">
                  <c:v>Produits chimiques organiques</c:v>
                </c:pt>
                <c:pt idx="4">
                  <c:v>Autres produits chimiques</c:v>
                </c:pt>
                <c:pt idx="5">
                  <c:v>Plastique</c:v>
                </c:pt>
                <c:pt idx="6">
                  <c:v>Caoutchouc</c:v>
                </c:pt>
                <c:pt idx="7">
                  <c:v>Vêtements et accessoires</c:v>
                </c:pt>
                <c:pt idx="8">
                  <c:v>Fer et acier</c:v>
                </c:pt>
                <c:pt idx="9">
                  <c:v>Produits sidérurgiques</c:v>
                </c:pt>
                <c:pt idx="10">
                  <c:v>Autres métaux </c:v>
                </c:pt>
                <c:pt idx="11">
                  <c:v>Réacteurs nucléaires, chaudières, machines</c:v>
                </c:pt>
                <c:pt idx="12">
                  <c:v>Machines et équipements électriques</c:v>
                </c:pt>
                <c:pt idx="13">
                  <c:v>Equipement de transport</c:v>
                </c:pt>
                <c:pt idx="14">
                  <c:v>Instruments optiques, photographiques &amp; médicaux</c:v>
                </c:pt>
              </c:strCache>
            </c:strRef>
          </c:cat>
          <c:val>
            <c:numRef>
              <c:f>'G4'!$E$8:$E$23</c:f>
              <c:numCache>
                <c:formatCode>General</c:formatCode>
                <c:ptCount val="16"/>
                <c:pt idx="0">
                  <c:v>10</c:v>
                </c:pt>
                <c:pt idx="1">
                  <c:v>0</c:v>
                </c:pt>
                <c:pt idx="2">
                  <c:v>3</c:v>
                </c:pt>
                <c:pt idx="3">
                  <c:v>3</c:v>
                </c:pt>
                <c:pt idx="4">
                  <c:v>1</c:v>
                </c:pt>
                <c:pt idx="5">
                  <c:v>8</c:v>
                </c:pt>
                <c:pt idx="6">
                  <c:v>2</c:v>
                </c:pt>
                <c:pt idx="7">
                  <c:v>2</c:v>
                </c:pt>
                <c:pt idx="8">
                  <c:v>2</c:v>
                </c:pt>
                <c:pt idx="9">
                  <c:v>4</c:v>
                </c:pt>
                <c:pt idx="10">
                  <c:v>2</c:v>
                </c:pt>
                <c:pt idx="11">
                  <c:v>9</c:v>
                </c:pt>
                <c:pt idx="12">
                  <c:v>6</c:v>
                </c:pt>
                <c:pt idx="13">
                  <c:v>0</c:v>
                </c:pt>
                <c:pt idx="14">
                  <c:v>4</c:v>
                </c:pt>
              </c:numCache>
            </c:numRef>
          </c:val>
          <c:extLst>
            <c:ext xmlns:c16="http://schemas.microsoft.com/office/drawing/2014/chart" uri="{C3380CC4-5D6E-409C-BE32-E72D297353CC}">
              <c16:uniqueId val="{00000002-4E7A-4E71-A498-58DED11F999A}"/>
            </c:ext>
          </c:extLst>
        </c:ser>
        <c:ser>
          <c:idx val="3"/>
          <c:order val="3"/>
          <c:tx>
            <c:strRef>
              <c:f>'G4'!$F$7</c:f>
              <c:strCache>
                <c:ptCount val="1"/>
                <c:pt idx="0">
                  <c:v>Taux de compensation &gt; 100 %</c:v>
                </c:pt>
              </c:strCache>
            </c:strRef>
          </c:tx>
          <c:spPr>
            <a:solidFill>
              <a:srgbClr val="B4D3CE"/>
            </a:solidFill>
            <a:ln>
              <a:noFill/>
            </a:ln>
            <a:effectLst/>
          </c:spPr>
          <c:invertIfNegative val="0"/>
          <c:cat>
            <c:strRef>
              <c:f>'G4'!$B$8:$B$23</c:f>
              <c:strCache>
                <c:ptCount val="15"/>
                <c:pt idx="0">
                  <c:v>Autres</c:v>
                </c:pt>
                <c:pt idx="1">
                  <c:v>Combustibles minéraux, huiles minérales &amp; produits</c:v>
                </c:pt>
                <c:pt idx="2">
                  <c:v>Produits chimiques inorganiques, terres rares</c:v>
                </c:pt>
                <c:pt idx="3">
                  <c:v>Produits chimiques organiques</c:v>
                </c:pt>
                <c:pt idx="4">
                  <c:v>Autres produits chimiques</c:v>
                </c:pt>
                <c:pt idx="5">
                  <c:v>Plastique</c:v>
                </c:pt>
                <c:pt idx="6">
                  <c:v>Caoutchouc</c:v>
                </c:pt>
                <c:pt idx="7">
                  <c:v>Vêtements et accessoires</c:v>
                </c:pt>
                <c:pt idx="8">
                  <c:v>Fer et acier</c:v>
                </c:pt>
                <c:pt idx="9">
                  <c:v>Produits sidérurgiques</c:v>
                </c:pt>
                <c:pt idx="10">
                  <c:v>Autres métaux </c:v>
                </c:pt>
                <c:pt idx="11">
                  <c:v>Réacteurs nucléaires, chaudières, machines</c:v>
                </c:pt>
                <c:pt idx="12">
                  <c:v>Machines et équipements électriques</c:v>
                </c:pt>
                <c:pt idx="13">
                  <c:v>Equipement de transport</c:v>
                </c:pt>
                <c:pt idx="14">
                  <c:v>Instruments optiques, photographiques &amp; médicaux</c:v>
                </c:pt>
              </c:strCache>
            </c:strRef>
          </c:cat>
          <c:val>
            <c:numRef>
              <c:f>'G4'!$F$8:$F$23</c:f>
              <c:numCache>
                <c:formatCode>General</c:formatCode>
                <c:ptCount val="16"/>
                <c:pt idx="0">
                  <c:v>16</c:v>
                </c:pt>
                <c:pt idx="1">
                  <c:v>0</c:v>
                </c:pt>
                <c:pt idx="2">
                  <c:v>11</c:v>
                </c:pt>
                <c:pt idx="3">
                  <c:v>7</c:v>
                </c:pt>
                <c:pt idx="4">
                  <c:v>1</c:v>
                </c:pt>
                <c:pt idx="5">
                  <c:v>6</c:v>
                </c:pt>
                <c:pt idx="6">
                  <c:v>2</c:v>
                </c:pt>
                <c:pt idx="7">
                  <c:v>6</c:v>
                </c:pt>
                <c:pt idx="8">
                  <c:v>3</c:v>
                </c:pt>
                <c:pt idx="9">
                  <c:v>4</c:v>
                </c:pt>
                <c:pt idx="10">
                  <c:v>4</c:v>
                </c:pt>
                <c:pt idx="11">
                  <c:v>48</c:v>
                </c:pt>
                <c:pt idx="12">
                  <c:v>23</c:v>
                </c:pt>
                <c:pt idx="13">
                  <c:v>3</c:v>
                </c:pt>
                <c:pt idx="14">
                  <c:v>18</c:v>
                </c:pt>
              </c:numCache>
            </c:numRef>
          </c:val>
          <c:extLst>
            <c:ext xmlns:c16="http://schemas.microsoft.com/office/drawing/2014/chart" uri="{C3380CC4-5D6E-409C-BE32-E72D297353CC}">
              <c16:uniqueId val="{00000003-4E7A-4E71-A498-58DED11F999A}"/>
            </c:ext>
          </c:extLst>
        </c:ser>
        <c:dLbls>
          <c:showLegendKey val="0"/>
          <c:showVal val="0"/>
          <c:showCatName val="0"/>
          <c:showSerName val="0"/>
          <c:showPercent val="0"/>
          <c:showBubbleSize val="0"/>
        </c:dLbls>
        <c:gapWidth val="150"/>
        <c:overlap val="100"/>
        <c:axId val="459028120"/>
        <c:axId val="459027136"/>
      </c:barChart>
      <c:catAx>
        <c:axId val="459028120"/>
        <c:scaling>
          <c:orientation val="minMax"/>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9027136"/>
        <c:crosses val="autoZero"/>
        <c:auto val="1"/>
        <c:lblAlgn val="ctr"/>
        <c:lblOffset val="100"/>
        <c:noMultiLvlLbl val="0"/>
      </c:catAx>
      <c:valAx>
        <c:axId val="459027136"/>
        <c:scaling>
          <c:orientation val="minMax"/>
        </c:scaling>
        <c:delete val="0"/>
        <c:axPos val="b"/>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9028120"/>
        <c:crosses val="autoZero"/>
        <c:crossBetween val="between"/>
      </c:valAx>
      <c:spPr>
        <a:noFill/>
        <a:ln>
          <a:noFill/>
        </a:ln>
        <a:effectLst/>
      </c:spPr>
    </c:plotArea>
    <c:legend>
      <c:legendPos val="b"/>
      <c:layout>
        <c:manualLayout>
          <c:xMode val="edge"/>
          <c:yMode val="edge"/>
          <c:x val="0"/>
          <c:y val="0.90718194444444444"/>
          <c:w val="1"/>
          <c:h val="9.281805555555555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3620432513049"/>
          <c:y val="3.511305555555555E-2"/>
          <c:w val="0.851396159582401"/>
          <c:h val="0.7069105555555556"/>
        </c:manualLayout>
      </c:layout>
      <c:lineChart>
        <c:grouping val="standard"/>
        <c:varyColors val="0"/>
        <c:ser>
          <c:idx val="0"/>
          <c:order val="0"/>
          <c:tx>
            <c:strRef>
              <c:f>'G5'!$C$6</c:f>
              <c:strCache>
                <c:ptCount val="1"/>
                <c:pt idx="0">
                  <c:v>Exportations vers la Russie</c:v>
                </c:pt>
              </c:strCache>
            </c:strRef>
          </c:tx>
          <c:spPr>
            <a:ln w="25400" cap="rnd">
              <a:solidFill>
                <a:schemeClr val="bg1">
                  <a:lumMod val="50000"/>
                </a:schemeClr>
              </a:solidFill>
              <a:round/>
            </a:ln>
            <a:effectLst/>
          </c:spPr>
          <c:marker>
            <c:symbol val="none"/>
          </c:marker>
          <c:cat>
            <c:numRef>
              <c:f>'G5'!$B$7:$B$10</c:f>
              <c:numCache>
                <c:formatCode>General</c:formatCode>
                <c:ptCount val="4"/>
                <c:pt idx="0">
                  <c:v>2020</c:v>
                </c:pt>
                <c:pt idx="1">
                  <c:v>2021</c:v>
                </c:pt>
                <c:pt idx="2">
                  <c:v>2022</c:v>
                </c:pt>
                <c:pt idx="3">
                  <c:v>2023</c:v>
                </c:pt>
              </c:numCache>
            </c:numRef>
          </c:cat>
          <c:val>
            <c:numRef>
              <c:f>'G5'!$C$7:$C$10</c:f>
              <c:numCache>
                <c:formatCode>General</c:formatCode>
                <c:ptCount val="4"/>
                <c:pt idx="0">
                  <c:v>8.5709999999999996E-4</c:v>
                </c:pt>
                <c:pt idx="1">
                  <c:v>8.5709999999999996E-4</c:v>
                </c:pt>
                <c:pt idx="2">
                  <c:v>0.77300000000000002</c:v>
                </c:pt>
                <c:pt idx="3">
                  <c:v>0.39300000000000002</c:v>
                </c:pt>
              </c:numCache>
            </c:numRef>
          </c:val>
          <c:smooth val="0"/>
          <c:extLst>
            <c:ext xmlns:c16="http://schemas.microsoft.com/office/drawing/2014/chart" uri="{C3380CC4-5D6E-409C-BE32-E72D297353CC}">
              <c16:uniqueId val="{00000000-C862-46BE-BF8A-B7BAA1097D68}"/>
            </c:ext>
          </c:extLst>
        </c:ser>
        <c:ser>
          <c:idx val="1"/>
          <c:order val="1"/>
          <c:tx>
            <c:strRef>
              <c:f>'G5'!$D$6</c:f>
              <c:strCache>
                <c:ptCount val="1"/>
                <c:pt idx="0">
                  <c:v>Importations en provenance de pays imposant des sanctions</c:v>
                </c:pt>
              </c:strCache>
            </c:strRef>
          </c:tx>
          <c:spPr>
            <a:ln w="25400" cap="rnd">
              <a:solidFill>
                <a:srgbClr val="008270"/>
              </a:solidFill>
              <a:round/>
            </a:ln>
            <a:effectLst/>
          </c:spPr>
          <c:marker>
            <c:symbol val="none"/>
          </c:marker>
          <c:cat>
            <c:numRef>
              <c:f>'G5'!$B$7:$B$10</c:f>
              <c:numCache>
                <c:formatCode>General</c:formatCode>
                <c:ptCount val="4"/>
                <c:pt idx="0">
                  <c:v>2020</c:v>
                </c:pt>
                <c:pt idx="1">
                  <c:v>2021</c:v>
                </c:pt>
                <c:pt idx="2">
                  <c:v>2022</c:v>
                </c:pt>
                <c:pt idx="3">
                  <c:v>2023</c:v>
                </c:pt>
              </c:numCache>
            </c:numRef>
          </c:cat>
          <c:val>
            <c:numRef>
              <c:f>'G5'!$D$7:$D$10</c:f>
              <c:numCache>
                <c:formatCode>General</c:formatCode>
                <c:ptCount val="4"/>
                <c:pt idx="0">
                  <c:v>3.4857100000000002E-2</c:v>
                </c:pt>
                <c:pt idx="1">
                  <c:v>3.3142900000000003E-2</c:v>
                </c:pt>
                <c:pt idx="2">
                  <c:v>1.2050000000000001</c:v>
                </c:pt>
                <c:pt idx="3">
                  <c:v>1.387</c:v>
                </c:pt>
              </c:numCache>
            </c:numRef>
          </c:val>
          <c:smooth val="0"/>
          <c:extLst>
            <c:ext xmlns:c16="http://schemas.microsoft.com/office/drawing/2014/chart" uri="{C3380CC4-5D6E-409C-BE32-E72D297353CC}">
              <c16:uniqueId val="{00000001-C862-46BE-BF8A-B7BAA1097D68}"/>
            </c:ext>
          </c:extLst>
        </c:ser>
        <c:dLbls>
          <c:showLegendKey val="0"/>
          <c:showVal val="0"/>
          <c:showCatName val="0"/>
          <c:showSerName val="0"/>
          <c:showPercent val="0"/>
          <c:showBubbleSize val="0"/>
        </c:dLbls>
        <c:smooth val="0"/>
        <c:axId val="519525952"/>
        <c:axId val="519522344"/>
      </c:lineChart>
      <c:catAx>
        <c:axId val="519525952"/>
        <c:scaling>
          <c:orientation val="minMax"/>
        </c:scaling>
        <c:delete val="0"/>
        <c:axPos val="b"/>
        <c:numFmt formatCode="General" sourceLinked="1"/>
        <c:majorTickMark val="in"/>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9522344"/>
        <c:crosses val="autoZero"/>
        <c:auto val="1"/>
        <c:lblAlgn val="ctr"/>
        <c:lblOffset val="0"/>
        <c:noMultiLvlLbl val="0"/>
      </c:catAx>
      <c:valAx>
        <c:axId val="519522344"/>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En tonnes</a:t>
                </a:r>
              </a:p>
            </c:rich>
          </c:tx>
          <c:layout>
            <c:manualLayout>
              <c:xMode val="edge"/>
              <c:yMode val="edge"/>
              <c:x val="2.0421082761360784E-3"/>
              <c:y val="0.28280749999999999"/>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9525952"/>
        <c:crosses val="autoZero"/>
        <c:crossBetween val="between"/>
      </c:valAx>
      <c:spPr>
        <a:noFill/>
        <a:ln>
          <a:noFill/>
        </a:ln>
        <a:effectLst/>
      </c:spPr>
    </c:plotArea>
    <c:legend>
      <c:legendPos val="b"/>
      <c:layout>
        <c:manualLayout>
          <c:xMode val="edge"/>
          <c:yMode val="edge"/>
          <c:x val="0"/>
          <c:y val="0.85590194444444445"/>
          <c:w val="1"/>
          <c:h val="0.14409805555555555"/>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03287037037037"/>
          <c:y val="0"/>
          <c:w val="0.76861327160493831"/>
          <c:h val="0.71974749999999998"/>
        </c:manualLayout>
      </c:layout>
      <c:barChart>
        <c:barDir val="bar"/>
        <c:grouping val="stacked"/>
        <c:varyColors val="0"/>
        <c:ser>
          <c:idx val="0"/>
          <c:order val="0"/>
          <c:tx>
            <c:strRef>
              <c:f>'G6'!$C$7</c:f>
              <c:strCache>
                <c:ptCount val="1"/>
                <c:pt idx="0">
                  <c:v>Réexportés : ratio &gt; 0,5</c:v>
                </c:pt>
              </c:strCache>
            </c:strRef>
          </c:tx>
          <c:spPr>
            <a:solidFill>
              <a:srgbClr val="008270"/>
            </a:solidFill>
            <a:ln>
              <a:solidFill>
                <a:schemeClr val="tx1">
                  <a:lumMod val="50000"/>
                  <a:lumOff val="50000"/>
                </a:schemeClr>
              </a:solidFill>
            </a:ln>
            <a:effectLst/>
          </c:spPr>
          <c:invertIfNegative val="0"/>
          <c:cat>
            <c:strRef>
              <c:f>'G6'!$B$8:$B$13</c:f>
              <c:strCache>
                <c:ptCount val="6"/>
                <c:pt idx="0">
                  <c:v>Arménie</c:v>
                </c:pt>
                <c:pt idx="1">
                  <c:v>Azerbaïdjan</c:v>
                </c:pt>
                <c:pt idx="2">
                  <c:v>Ouzbékistan</c:v>
                </c:pt>
                <c:pt idx="3">
                  <c:v>Kirghizistan</c:v>
                </c:pt>
                <c:pt idx="4">
                  <c:v>Turquie</c:v>
                </c:pt>
                <c:pt idx="5">
                  <c:v>Serbie</c:v>
                </c:pt>
              </c:strCache>
            </c:strRef>
          </c:cat>
          <c:val>
            <c:numRef>
              <c:f>'G6'!$C$8:$C$13</c:f>
              <c:numCache>
                <c:formatCode>General</c:formatCode>
                <c:ptCount val="6"/>
                <c:pt idx="0">
                  <c:v>848.12689999999998</c:v>
                </c:pt>
                <c:pt idx="1">
                  <c:v>34.776330000000002</c:v>
                </c:pt>
                <c:pt idx="2">
                  <c:v>297.24130000000002</c:v>
                </c:pt>
                <c:pt idx="3">
                  <c:v>76.597229999999996</c:v>
                </c:pt>
                <c:pt idx="4">
                  <c:v>623.13559999999995</c:v>
                </c:pt>
                <c:pt idx="5">
                  <c:v>10.2532</c:v>
                </c:pt>
              </c:numCache>
            </c:numRef>
          </c:val>
          <c:extLst>
            <c:ext xmlns:c16="http://schemas.microsoft.com/office/drawing/2014/chart" uri="{C3380CC4-5D6E-409C-BE32-E72D297353CC}">
              <c16:uniqueId val="{00000000-9C2A-4727-9267-4986ABD1A96C}"/>
            </c:ext>
          </c:extLst>
        </c:ser>
        <c:ser>
          <c:idx val="1"/>
          <c:order val="1"/>
          <c:tx>
            <c:strRef>
              <c:f>'G6'!$D$7</c:f>
              <c:strCache>
                <c:ptCount val="1"/>
                <c:pt idx="0">
                  <c:v>Non-réexportés : ratio &lt; 0,5</c:v>
                </c:pt>
              </c:strCache>
            </c:strRef>
          </c:tx>
          <c:spPr>
            <a:solidFill>
              <a:schemeClr val="bg1">
                <a:lumMod val="50000"/>
              </a:schemeClr>
            </a:solidFill>
            <a:ln>
              <a:solidFill>
                <a:schemeClr val="tx1">
                  <a:lumMod val="50000"/>
                  <a:lumOff val="50000"/>
                </a:schemeClr>
              </a:solidFill>
            </a:ln>
            <a:effectLst/>
          </c:spPr>
          <c:invertIfNegative val="0"/>
          <c:cat>
            <c:strRef>
              <c:f>'G6'!$B$8:$B$13</c:f>
              <c:strCache>
                <c:ptCount val="6"/>
                <c:pt idx="0">
                  <c:v>Arménie</c:v>
                </c:pt>
                <c:pt idx="1">
                  <c:v>Azerbaïdjan</c:v>
                </c:pt>
                <c:pt idx="2">
                  <c:v>Ouzbékistan</c:v>
                </c:pt>
                <c:pt idx="3">
                  <c:v>Kirghizistan</c:v>
                </c:pt>
                <c:pt idx="4">
                  <c:v>Turquie</c:v>
                </c:pt>
                <c:pt idx="5">
                  <c:v>Serbie</c:v>
                </c:pt>
              </c:strCache>
            </c:strRef>
          </c:cat>
          <c:val>
            <c:numRef>
              <c:f>'G6'!$D$8:$D$13</c:f>
              <c:numCache>
                <c:formatCode>General</c:formatCode>
                <c:ptCount val="6"/>
                <c:pt idx="0">
                  <c:v>95.261989999999997</c:v>
                </c:pt>
                <c:pt idx="1">
                  <c:v>12.272169999999999</c:v>
                </c:pt>
                <c:pt idx="2">
                  <c:v>151.30449999999999</c:v>
                </c:pt>
                <c:pt idx="3">
                  <c:v>65.508049999999997</c:v>
                </c:pt>
                <c:pt idx="4">
                  <c:v>1892.232</c:v>
                </c:pt>
                <c:pt idx="5">
                  <c:v>103.0775</c:v>
                </c:pt>
              </c:numCache>
            </c:numRef>
          </c:val>
          <c:extLst>
            <c:ext xmlns:c16="http://schemas.microsoft.com/office/drawing/2014/chart" uri="{C3380CC4-5D6E-409C-BE32-E72D297353CC}">
              <c16:uniqueId val="{00000001-9C2A-4727-9267-4986ABD1A96C}"/>
            </c:ext>
          </c:extLst>
        </c:ser>
        <c:dLbls>
          <c:showLegendKey val="0"/>
          <c:showVal val="0"/>
          <c:showCatName val="0"/>
          <c:showSerName val="0"/>
          <c:showPercent val="0"/>
          <c:showBubbleSize val="0"/>
        </c:dLbls>
        <c:gapWidth val="150"/>
        <c:overlap val="100"/>
        <c:axId val="463663208"/>
        <c:axId val="463664520"/>
      </c:barChart>
      <c:catAx>
        <c:axId val="463663208"/>
        <c:scaling>
          <c:orientation val="minMax"/>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3664520"/>
        <c:crosses val="autoZero"/>
        <c:auto val="1"/>
        <c:lblAlgn val="ctr"/>
        <c:lblOffset val="100"/>
        <c:noMultiLvlLbl val="0"/>
      </c:catAx>
      <c:valAx>
        <c:axId val="46366452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Nombre de produits</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3663208"/>
        <c:crosses val="autoZero"/>
        <c:crossBetween val="between"/>
      </c:valAx>
      <c:spPr>
        <a:noFill/>
        <a:ln>
          <a:noFill/>
        </a:ln>
        <a:effectLst/>
      </c:spPr>
    </c:plotArea>
    <c:legend>
      <c:legendPos val="b"/>
      <c:layout>
        <c:manualLayout>
          <c:xMode val="edge"/>
          <c:yMode val="edge"/>
          <c:x val="0"/>
          <c:y val="0.92446934420856419"/>
          <c:w val="1"/>
          <c:h val="7.553065579143571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4141414141413"/>
          <c:y val="2.8529265873015873E-2"/>
          <c:w val="0.86233209876543215"/>
          <c:h val="0.7220982142857143"/>
        </c:manualLayout>
      </c:layout>
      <c:lineChart>
        <c:grouping val="standard"/>
        <c:varyColors val="0"/>
        <c:ser>
          <c:idx val="0"/>
          <c:order val="0"/>
          <c:tx>
            <c:strRef>
              <c:f>'G7'!$C$7</c:f>
              <c:strCache>
                <c:ptCount val="1"/>
                <c:pt idx="0">
                  <c:v>Indice de Paasche</c:v>
                </c:pt>
              </c:strCache>
            </c:strRef>
          </c:tx>
          <c:spPr>
            <a:ln w="25400" cap="rnd">
              <a:solidFill>
                <a:schemeClr val="tx1">
                  <a:lumMod val="50000"/>
                  <a:lumOff val="50000"/>
                </a:schemeClr>
              </a:solidFill>
              <a:round/>
            </a:ln>
            <a:effectLst/>
          </c:spPr>
          <c:marker>
            <c:symbol val="none"/>
          </c:marker>
          <c:cat>
            <c:strRef>
              <c:f>'G7'!$B$8:$B$23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'G7'!$C$8:$C$23</c:f>
              <c:numCache>
                <c:formatCode>General</c:formatCode>
                <c:ptCount val="16"/>
                <c:pt idx="0">
                  <c:v>0.93438909999999997</c:v>
                </c:pt>
                <c:pt idx="1">
                  <c:v>0.96478620000000004</c:v>
                </c:pt>
                <c:pt idx="2">
                  <c:v>0.9334346</c:v>
                </c:pt>
                <c:pt idx="3">
                  <c:v>0.99193480000000001</c:v>
                </c:pt>
                <c:pt idx="4">
                  <c:v>0.96822430000000004</c:v>
                </c:pt>
                <c:pt idx="5">
                  <c:v>0.98520300000000005</c:v>
                </c:pt>
                <c:pt idx="6">
                  <c:v>1.084622</c:v>
                </c:pt>
                <c:pt idx="7">
                  <c:v>1</c:v>
                </c:pt>
                <c:pt idx="8">
                  <c:v>1.0410919999999999</c:v>
                </c:pt>
                <c:pt idx="9">
                  <c:v>1.0941419999999999</c:v>
                </c:pt>
                <c:pt idx="10">
                  <c:v>1.1266590000000001</c:v>
                </c:pt>
                <c:pt idx="11">
                  <c:v>1.0933440000000001</c:v>
                </c:pt>
                <c:pt idx="12">
                  <c:v>1.1411500000000001</c:v>
                </c:pt>
                <c:pt idx="13">
                  <c:v>1.1439189999999999</c:v>
                </c:pt>
                <c:pt idx="14">
                  <c:v>1.1023890000000001</c:v>
                </c:pt>
                <c:pt idx="15">
                  <c:v>1.1019429999999999</c:v>
                </c:pt>
              </c:numCache>
            </c:numRef>
          </c:val>
          <c:smooth val="0"/>
          <c:extLst>
            <c:ext xmlns:c16="http://schemas.microsoft.com/office/drawing/2014/chart" uri="{C3380CC4-5D6E-409C-BE32-E72D297353CC}">
              <c16:uniqueId val="{00000000-AB81-41DB-9521-04FB9581B10D}"/>
            </c:ext>
          </c:extLst>
        </c:ser>
        <c:ser>
          <c:idx val="1"/>
          <c:order val="1"/>
          <c:tx>
            <c:strRef>
              <c:f>'G7'!$D$7</c:f>
              <c:strCache>
                <c:ptCount val="1"/>
                <c:pt idx="0">
                  <c:v>Indice de Laspeyres</c:v>
                </c:pt>
              </c:strCache>
            </c:strRef>
          </c:tx>
          <c:spPr>
            <a:ln w="25400" cap="rnd">
              <a:solidFill>
                <a:srgbClr val="008270"/>
              </a:solidFill>
              <a:round/>
            </a:ln>
            <a:effectLst/>
          </c:spPr>
          <c:marker>
            <c:symbol val="none"/>
          </c:marker>
          <c:cat>
            <c:strRef>
              <c:f>'G7'!$B$8:$B$23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'G7'!$D$8:$D$23</c:f>
              <c:numCache>
                <c:formatCode>General</c:formatCode>
                <c:ptCount val="16"/>
                <c:pt idx="0">
                  <c:v>0.88909199999999999</c:v>
                </c:pt>
                <c:pt idx="1">
                  <c:v>0.91028659999999995</c:v>
                </c:pt>
                <c:pt idx="2">
                  <c:v>0.86387060000000004</c:v>
                </c:pt>
                <c:pt idx="3">
                  <c:v>0.89237109999999997</c:v>
                </c:pt>
                <c:pt idx="4">
                  <c:v>0.92700959999999999</c:v>
                </c:pt>
                <c:pt idx="5">
                  <c:v>0.94734600000000002</c:v>
                </c:pt>
                <c:pt idx="6">
                  <c:v>0.9700626</c:v>
                </c:pt>
                <c:pt idx="7">
                  <c:v>1</c:v>
                </c:pt>
                <c:pt idx="8">
                  <c:v>1.33342</c:v>
                </c:pt>
                <c:pt idx="9">
                  <c:v>1.3219920000000001</c:v>
                </c:pt>
                <c:pt idx="10">
                  <c:v>1.2352920000000001</c:v>
                </c:pt>
                <c:pt idx="11">
                  <c:v>1.3851070000000001</c:v>
                </c:pt>
                <c:pt idx="12">
                  <c:v>1.2832969999999999</c:v>
                </c:pt>
                <c:pt idx="13">
                  <c:v>1.2493879999999999</c:v>
                </c:pt>
                <c:pt idx="14">
                  <c:v>1.2017530000000001</c:v>
                </c:pt>
                <c:pt idx="15">
                  <c:v>1.2965530000000001</c:v>
                </c:pt>
              </c:numCache>
            </c:numRef>
          </c:val>
          <c:smooth val="0"/>
          <c:extLst>
            <c:ext xmlns:c16="http://schemas.microsoft.com/office/drawing/2014/chart" uri="{C3380CC4-5D6E-409C-BE32-E72D297353CC}">
              <c16:uniqueId val="{00000001-AB81-41DB-9521-04FB9581B10D}"/>
            </c:ext>
          </c:extLst>
        </c:ser>
        <c:dLbls>
          <c:showLegendKey val="0"/>
          <c:showVal val="0"/>
          <c:showCatName val="0"/>
          <c:showSerName val="0"/>
          <c:showPercent val="0"/>
          <c:showBubbleSize val="0"/>
        </c:dLbls>
        <c:smooth val="0"/>
        <c:axId val="559351096"/>
        <c:axId val="559343880"/>
      </c:lineChart>
      <c:catAx>
        <c:axId val="559351096"/>
        <c:scaling>
          <c:orientation val="minMax"/>
        </c:scaling>
        <c:delete val="0"/>
        <c:axPos val="b"/>
        <c:numFmt formatCode="General" sourceLinked="1"/>
        <c:majorTickMark val="in"/>
        <c:minorTickMark val="none"/>
        <c:tickLblPos val="nextTo"/>
        <c:spPr>
          <a:noFill/>
          <a:ln w="9525" cap="flat" cmpd="sng" algn="ctr">
            <a:solidFill>
              <a:schemeClr val="tx1">
                <a:lumMod val="50000"/>
                <a:lumOff val="50000"/>
              </a:schemeClr>
            </a:solidFill>
            <a:round/>
          </a:ln>
          <a:effectLst/>
        </c:spPr>
        <c:txPr>
          <a:bodyPr rot="-2700000" spcFirstLastPara="1" vertOverflow="ellipsis"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9343880"/>
        <c:crosses val="autoZero"/>
        <c:auto val="1"/>
        <c:lblAlgn val="ctr"/>
        <c:lblOffset val="50"/>
        <c:noMultiLvlLbl val="0"/>
      </c:catAx>
      <c:valAx>
        <c:axId val="559343880"/>
        <c:scaling>
          <c:orientation val="minMax"/>
          <c:max val="1.4"/>
          <c:min val="0.8"/>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9351096"/>
        <c:crosses val="autoZero"/>
        <c:crossBetween val="between"/>
      </c:valAx>
      <c:spPr>
        <a:noFill/>
        <a:ln>
          <a:noFill/>
        </a:ln>
        <a:effectLst/>
      </c:spPr>
    </c:plotArea>
    <c:legend>
      <c:legendPos val="b"/>
      <c:layout>
        <c:manualLayout>
          <c:xMode val="edge"/>
          <c:yMode val="edge"/>
          <c:x val="0"/>
          <c:y val="0.93105927579365089"/>
          <c:w val="0.99677744107744104"/>
          <c:h val="6.89407242063492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617283950616E-2"/>
          <c:y val="2.8529265873015873E-2"/>
          <c:w val="0.92400848765432098"/>
          <c:h val="0.7220982142857143"/>
        </c:manualLayout>
      </c:layout>
      <c:lineChart>
        <c:grouping val="standard"/>
        <c:varyColors val="0"/>
        <c:ser>
          <c:idx val="0"/>
          <c:order val="0"/>
          <c:tx>
            <c:strRef>
              <c:f>'G7'!$C$7</c:f>
              <c:strCache>
                <c:ptCount val="1"/>
                <c:pt idx="0">
                  <c:v>Indice de Paasche</c:v>
                </c:pt>
              </c:strCache>
            </c:strRef>
          </c:tx>
          <c:spPr>
            <a:ln w="25400" cap="rnd">
              <a:solidFill>
                <a:schemeClr val="tx1">
                  <a:lumMod val="50000"/>
                  <a:lumOff val="50000"/>
                </a:schemeClr>
              </a:solidFill>
              <a:round/>
            </a:ln>
            <a:effectLst/>
          </c:spPr>
          <c:marker>
            <c:symbol val="none"/>
          </c:marker>
          <c:cat>
            <c:strRef>
              <c:f>'G7'!$B$8:$B$23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'G7'!$C$8:$C$23</c:f>
              <c:numCache>
                <c:formatCode>General</c:formatCode>
                <c:ptCount val="16"/>
                <c:pt idx="0">
                  <c:v>0.93438909999999997</c:v>
                </c:pt>
                <c:pt idx="1">
                  <c:v>0.96478620000000004</c:v>
                </c:pt>
                <c:pt idx="2">
                  <c:v>0.9334346</c:v>
                </c:pt>
                <c:pt idx="3">
                  <c:v>0.99193480000000001</c:v>
                </c:pt>
                <c:pt idx="4">
                  <c:v>0.96822430000000004</c:v>
                </c:pt>
                <c:pt idx="5">
                  <c:v>0.98520300000000005</c:v>
                </c:pt>
                <c:pt idx="6">
                  <c:v>1.084622</c:v>
                </c:pt>
                <c:pt idx="7">
                  <c:v>1</c:v>
                </c:pt>
                <c:pt idx="8">
                  <c:v>1.0410919999999999</c:v>
                </c:pt>
                <c:pt idx="9">
                  <c:v>1.0941419999999999</c:v>
                </c:pt>
                <c:pt idx="10">
                  <c:v>1.1266590000000001</c:v>
                </c:pt>
                <c:pt idx="11">
                  <c:v>1.0933440000000001</c:v>
                </c:pt>
                <c:pt idx="12">
                  <c:v>1.1411500000000001</c:v>
                </c:pt>
                <c:pt idx="13">
                  <c:v>1.1439189999999999</c:v>
                </c:pt>
                <c:pt idx="14">
                  <c:v>1.1023890000000001</c:v>
                </c:pt>
                <c:pt idx="15">
                  <c:v>1.1019429999999999</c:v>
                </c:pt>
              </c:numCache>
            </c:numRef>
          </c:val>
          <c:smooth val="0"/>
          <c:extLst>
            <c:ext xmlns:c16="http://schemas.microsoft.com/office/drawing/2014/chart" uri="{C3380CC4-5D6E-409C-BE32-E72D297353CC}">
              <c16:uniqueId val="{00000000-41BD-4E11-99E3-E923FB7091A3}"/>
            </c:ext>
          </c:extLst>
        </c:ser>
        <c:ser>
          <c:idx val="1"/>
          <c:order val="1"/>
          <c:tx>
            <c:strRef>
              <c:f>'G7'!$D$7</c:f>
              <c:strCache>
                <c:ptCount val="1"/>
                <c:pt idx="0">
                  <c:v>Indice de Laspeyres</c:v>
                </c:pt>
              </c:strCache>
            </c:strRef>
          </c:tx>
          <c:spPr>
            <a:ln w="25400" cap="rnd">
              <a:solidFill>
                <a:srgbClr val="008270"/>
              </a:solidFill>
              <a:round/>
            </a:ln>
            <a:effectLst/>
          </c:spPr>
          <c:marker>
            <c:symbol val="none"/>
          </c:marker>
          <c:cat>
            <c:strRef>
              <c:f>'G7'!$B$8:$B$23</c:f>
              <c:strCache>
                <c:ptCount val="16"/>
                <c:pt idx="0">
                  <c:v>2020t1</c:v>
                </c:pt>
                <c:pt idx="1">
                  <c:v>2020t2</c:v>
                </c:pt>
                <c:pt idx="2">
                  <c:v>2020t3</c:v>
                </c:pt>
                <c:pt idx="3">
                  <c:v>2020t4</c:v>
                </c:pt>
                <c:pt idx="4">
                  <c:v>2021t1</c:v>
                </c:pt>
                <c:pt idx="5">
                  <c:v>2021t2</c:v>
                </c:pt>
                <c:pt idx="6">
                  <c:v>2021t3</c:v>
                </c:pt>
                <c:pt idx="7">
                  <c:v>2021t4</c:v>
                </c:pt>
                <c:pt idx="8">
                  <c:v>2022t1</c:v>
                </c:pt>
                <c:pt idx="9">
                  <c:v>2022t2</c:v>
                </c:pt>
                <c:pt idx="10">
                  <c:v>2022t3</c:v>
                </c:pt>
                <c:pt idx="11">
                  <c:v>2022t4</c:v>
                </c:pt>
                <c:pt idx="12">
                  <c:v>2023t1</c:v>
                </c:pt>
                <c:pt idx="13">
                  <c:v>2023t2</c:v>
                </c:pt>
                <c:pt idx="14">
                  <c:v>2023t3</c:v>
                </c:pt>
                <c:pt idx="15">
                  <c:v>2023t4</c:v>
                </c:pt>
              </c:strCache>
            </c:strRef>
          </c:cat>
          <c:val>
            <c:numRef>
              <c:f>'G7'!$D$8:$D$23</c:f>
              <c:numCache>
                <c:formatCode>General</c:formatCode>
                <c:ptCount val="16"/>
                <c:pt idx="0">
                  <c:v>0.88909199999999999</c:v>
                </c:pt>
                <c:pt idx="1">
                  <c:v>0.91028659999999995</c:v>
                </c:pt>
                <c:pt idx="2">
                  <c:v>0.86387060000000004</c:v>
                </c:pt>
                <c:pt idx="3">
                  <c:v>0.89237109999999997</c:v>
                </c:pt>
                <c:pt idx="4">
                  <c:v>0.92700959999999999</c:v>
                </c:pt>
                <c:pt idx="5">
                  <c:v>0.94734600000000002</c:v>
                </c:pt>
                <c:pt idx="6">
                  <c:v>0.9700626</c:v>
                </c:pt>
                <c:pt idx="7">
                  <c:v>1</c:v>
                </c:pt>
                <c:pt idx="8">
                  <c:v>1.33342</c:v>
                </c:pt>
                <c:pt idx="9">
                  <c:v>1.3219920000000001</c:v>
                </c:pt>
                <c:pt idx="10">
                  <c:v>1.2352920000000001</c:v>
                </c:pt>
                <c:pt idx="11">
                  <c:v>1.3851070000000001</c:v>
                </c:pt>
                <c:pt idx="12">
                  <c:v>1.2832969999999999</c:v>
                </c:pt>
                <c:pt idx="13">
                  <c:v>1.2493879999999999</c:v>
                </c:pt>
                <c:pt idx="14">
                  <c:v>1.2017530000000001</c:v>
                </c:pt>
                <c:pt idx="15">
                  <c:v>1.2965530000000001</c:v>
                </c:pt>
              </c:numCache>
            </c:numRef>
          </c:val>
          <c:smooth val="0"/>
          <c:extLst>
            <c:ext xmlns:c16="http://schemas.microsoft.com/office/drawing/2014/chart" uri="{C3380CC4-5D6E-409C-BE32-E72D297353CC}">
              <c16:uniqueId val="{00000001-41BD-4E11-99E3-E923FB7091A3}"/>
            </c:ext>
          </c:extLst>
        </c:ser>
        <c:dLbls>
          <c:showLegendKey val="0"/>
          <c:showVal val="0"/>
          <c:showCatName val="0"/>
          <c:showSerName val="0"/>
          <c:showPercent val="0"/>
          <c:showBubbleSize val="0"/>
        </c:dLbls>
        <c:smooth val="0"/>
        <c:axId val="559351096"/>
        <c:axId val="559343880"/>
      </c:lineChart>
      <c:catAx>
        <c:axId val="559351096"/>
        <c:scaling>
          <c:orientation val="minMax"/>
        </c:scaling>
        <c:delete val="0"/>
        <c:axPos val="b"/>
        <c:numFmt formatCode="General" sourceLinked="1"/>
        <c:majorTickMark val="in"/>
        <c:minorTickMark val="none"/>
        <c:tickLblPos val="nextTo"/>
        <c:spPr>
          <a:noFill/>
          <a:ln w="9525" cap="flat" cmpd="sng" algn="ctr">
            <a:solidFill>
              <a:schemeClr val="tx1">
                <a:lumMod val="50000"/>
                <a:lumOff val="50000"/>
              </a:schemeClr>
            </a:solidFill>
            <a:round/>
          </a:ln>
          <a:effectLst/>
        </c:spPr>
        <c:txPr>
          <a:bodyPr rot="-2700000" spcFirstLastPara="1" vertOverflow="ellipsis"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9343880"/>
        <c:crosses val="autoZero"/>
        <c:auto val="1"/>
        <c:lblAlgn val="ctr"/>
        <c:lblOffset val="50"/>
        <c:noMultiLvlLbl val="0"/>
      </c:catAx>
      <c:valAx>
        <c:axId val="559343880"/>
        <c:scaling>
          <c:orientation val="minMax"/>
          <c:max val="1.4"/>
          <c:min val="0.8"/>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9351096"/>
        <c:crosses val="autoZero"/>
        <c:crossBetween val="between"/>
      </c:valAx>
      <c:spPr>
        <a:noFill/>
        <a:ln>
          <a:noFill/>
        </a:ln>
        <a:effectLst/>
      </c:spPr>
    </c:plotArea>
    <c:legend>
      <c:legendPos val="b"/>
      <c:layout>
        <c:manualLayout>
          <c:xMode val="edge"/>
          <c:yMode val="edge"/>
          <c:x val="0"/>
          <c:y val="0.93105927579365089"/>
          <c:w val="0.99677744107744104"/>
          <c:h val="6.89407242063492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3404724409449"/>
          <c:y val="3.0677252880384191E-2"/>
          <c:w val="0.87215317032739326"/>
          <c:h val="0.7458211441149537"/>
        </c:manualLayout>
      </c:layout>
      <c:barChart>
        <c:barDir val="col"/>
        <c:grouping val="clustered"/>
        <c:varyColors val="0"/>
        <c:ser>
          <c:idx val="0"/>
          <c:order val="0"/>
          <c:tx>
            <c:strRef>
              <c:f>'G8'!$D$7</c:f>
              <c:strCache>
                <c:ptCount val="1"/>
                <c:pt idx="0">
                  <c:v>Augmentation du prix moyens des importations russes, par catégorie
(%)</c:v>
                </c:pt>
              </c:strCache>
            </c:strRef>
          </c:tx>
          <c:spPr>
            <a:solidFill>
              <a:srgbClr val="008270"/>
            </a:solidFill>
            <a:ln>
              <a:noFill/>
            </a:ln>
            <a:effectLst/>
          </c:spPr>
          <c:invertIfNegative val="0"/>
          <c:cat>
            <c:strRef>
              <c:f>'G8'!$B$8:$B$11</c:f>
              <c:strCache>
                <c:ptCount val="4"/>
                <c:pt idx="0">
                  <c:v>Pays imposant
des sanctions,
produits duals </c:v>
                </c:pt>
                <c:pt idx="1">
                  <c:v>Pays imposant
des sanctions,
produits non duals </c:v>
                </c:pt>
                <c:pt idx="2">
                  <c:v>Autres pays, 
produits duals </c:v>
                </c:pt>
                <c:pt idx="3">
                  <c:v>Autres pays,
produits non duals </c:v>
                </c:pt>
              </c:strCache>
            </c:strRef>
          </c:cat>
          <c:val>
            <c:numRef>
              <c:f>'G8'!$D$8:$D$11</c:f>
              <c:numCache>
                <c:formatCode>0</c:formatCode>
                <c:ptCount val="4"/>
                <c:pt idx="0">
                  <c:v>5</c:v>
                </c:pt>
                <c:pt idx="1">
                  <c:v>6</c:v>
                </c:pt>
                <c:pt idx="2">
                  <c:v>39</c:v>
                </c:pt>
                <c:pt idx="3">
                  <c:v>18</c:v>
                </c:pt>
              </c:numCache>
            </c:numRef>
          </c:val>
          <c:extLst>
            <c:ext xmlns:c16="http://schemas.microsoft.com/office/drawing/2014/chart" uri="{C3380CC4-5D6E-409C-BE32-E72D297353CC}">
              <c16:uniqueId val="{00000000-B673-455E-AE2C-3B59EB183B34}"/>
            </c:ext>
          </c:extLst>
        </c:ser>
        <c:dLbls>
          <c:showLegendKey val="0"/>
          <c:showVal val="0"/>
          <c:showCatName val="0"/>
          <c:showSerName val="0"/>
          <c:showPercent val="0"/>
          <c:showBubbleSize val="0"/>
        </c:dLbls>
        <c:gapWidth val="219"/>
        <c:overlap val="-27"/>
        <c:axId val="457906184"/>
        <c:axId val="457906512"/>
      </c:barChart>
      <c:catAx>
        <c:axId val="457906184"/>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57906512"/>
        <c:crosses val="autoZero"/>
        <c:auto val="1"/>
        <c:lblAlgn val="ctr"/>
        <c:lblOffset val="100"/>
        <c:noMultiLvlLbl val="0"/>
      </c:catAx>
      <c:valAx>
        <c:axId val="457906512"/>
        <c:scaling>
          <c:orientation val="minMax"/>
          <c:max val="40"/>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1.3276591652240783E-3"/>
              <c:y val="0.34679622040072861"/>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57906184"/>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14285</xdr:colOff>
      <xdr:row>4</xdr:row>
      <xdr:rowOff>39050</xdr:rowOff>
    </xdr:from>
    <xdr:to>
      <xdr:col>15</xdr:col>
      <xdr:colOff>573328</xdr:colOff>
      <xdr:row>22</xdr:row>
      <xdr:rowOff>189050</xdr:rowOff>
    </xdr:to>
    <xdr:graphicFrame macro="">
      <xdr:nvGraphicFramePr>
        <xdr:cNvPr id="3" name="Graphique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678180</xdr:colOff>
      <xdr:row>8</xdr:row>
      <xdr:rowOff>137160</xdr:rowOff>
    </xdr:from>
    <xdr:to>
      <xdr:col>13</xdr:col>
      <xdr:colOff>70500</xdr:colOff>
      <xdr:row>27</xdr:row>
      <xdr:rowOff>110040</xdr:rowOff>
    </xdr:to>
    <xdr:graphicFrame macro="">
      <xdr:nvGraphicFramePr>
        <xdr:cNvPr id="3" name="Graphique 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371476</xdr:colOff>
      <xdr:row>5</xdr:row>
      <xdr:rowOff>112395</xdr:rowOff>
    </xdr:from>
    <xdr:to>
      <xdr:col>17</xdr:col>
      <xdr:colOff>34523</xdr:colOff>
      <xdr:row>26</xdr:row>
      <xdr:rowOff>64275</xdr:rowOff>
    </xdr:to>
    <xdr:graphicFrame macro="">
      <xdr:nvGraphicFramePr>
        <xdr:cNvPr id="3" name="Graphique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24</xdr:row>
      <xdr:rowOff>137160</xdr:rowOff>
    </xdr:from>
    <xdr:to>
      <xdr:col>4</xdr:col>
      <xdr:colOff>1333500</xdr:colOff>
      <xdr:row>47</xdr:row>
      <xdr:rowOff>75660</xdr:rowOff>
    </xdr:to>
    <xdr:graphicFrame macro="">
      <xdr:nvGraphicFramePr>
        <xdr:cNvPr id="4" name="Graphique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408623</xdr:colOff>
      <xdr:row>4</xdr:row>
      <xdr:rowOff>153353</xdr:rowOff>
    </xdr:from>
    <xdr:to>
      <xdr:col>12</xdr:col>
      <xdr:colOff>56197</xdr:colOff>
      <xdr:row>23</xdr:row>
      <xdr:rowOff>133853</xdr:rowOff>
    </xdr:to>
    <xdr:graphicFrame macro="">
      <xdr:nvGraphicFramePr>
        <xdr:cNvPr id="4" name="Graphique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601980</xdr:colOff>
      <xdr:row>6</xdr:row>
      <xdr:rowOff>13335</xdr:rowOff>
    </xdr:from>
    <xdr:to>
      <xdr:col>13</xdr:col>
      <xdr:colOff>223980</xdr:colOff>
      <xdr:row>24</xdr:row>
      <xdr:rowOff>184335</xdr:rowOff>
    </xdr:to>
    <xdr:graphicFrame macro="">
      <xdr:nvGraphicFramePr>
        <xdr:cNvPr id="3" name="Graphique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521968</xdr:colOff>
      <xdr:row>5</xdr:row>
      <xdr:rowOff>95250</xdr:rowOff>
    </xdr:from>
    <xdr:to>
      <xdr:col>12</xdr:col>
      <xdr:colOff>524968</xdr:colOff>
      <xdr:row>24</xdr:row>
      <xdr:rowOff>181042</xdr:rowOff>
    </xdr:to>
    <xdr:graphicFrame macro="">
      <xdr:nvGraphicFramePr>
        <xdr:cNvPr id="3" name="Graphique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52</xdr:row>
      <xdr:rowOff>0</xdr:rowOff>
    </xdr:from>
    <xdr:to>
      <xdr:col>14</xdr:col>
      <xdr:colOff>3000</xdr:colOff>
      <xdr:row>73</xdr:row>
      <xdr:rowOff>31500</xdr:rowOff>
    </xdr:to>
    <xdr:graphicFrame macro="">
      <xdr:nvGraphicFramePr>
        <xdr:cNvPr id="4" name="Graphique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897994</xdr:colOff>
      <xdr:row>4</xdr:row>
      <xdr:rowOff>98424</xdr:rowOff>
    </xdr:from>
    <xdr:to>
      <xdr:col>12</xdr:col>
      <xdr:colOff>832378</xdr:colOff>
      <xdr:row>19</xdr:row>
      <xdr:rowOff>7324</xdr:rowOff>
    </xdr:to>
    <xdr:graphicFrame macro="">
      <xdr:nvGraphicFramePr>
        <xdr:cNvPr id="3" name="Graphique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lefebvre@cepii.fr" TargetMode="External"/><Relationship Id="rId2" Type="http://schemas.openxmlformats.org/officeDocument/2006/relationships/hyperlink" Target="mailto:charlotte.emlinger@cepii.fr" TargetMode="External"/><Relationship Id="rId1" Type="http://schemas.openxmlformats.org/officeDocument/2006/relationships/hyperlink" Target="https://www.cepii.fr/CEPII/fr/publications/lettre/abstract.asp?NoDoc=1463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H18" sqref="H18"/>
    </sheetView>
  </sheetViews>
  <sheetFormatPr baseColWidth="10" defaultColWidth="11.44140625" defaultRowHeight="14.4" x14ac:dyDescent="0.3"/>
  <sheetData>
    <row r="1" spans="1:16" ht="15.6" x14ac:dyDescent="0.3">
      <c r="A1" s="48" t="s">
        <v>69</v>
      </c>
      <c r="B1" s="48"/>
      <c r="C1" s="48"/>
      <c r="D1" s="48"/>
      <c r="E1" s="48"/>
      <c r="F1" s="48"/>
      <c r="G1" s="35"/>
      <c r="H1" s="35"/>
      <c r="I1" s="49"/>
      <c r="J1" s="49"/>
      <c r="K1" s="35"/>
    </row>
    <row r="2" spans="1:16" ht="15.6" x14ac:dyDescent="0.3">
      <c r="A2" s="36" t="s">
        <v>70</v>
      </c>
      <c r="B2" s="37" t="s">
        <v>71</v>
      </c>
      <c r="C2" s="37"/>
      <c r="D2" s="37"/>
      <c r="E2" s="37"/>
      <c r="F2" s="37"/>
      <c r="G2" s="35"/>
      <c r="H2" s="35"/>
      <c r="I2" s="38"/>
      <c r="J2" s="38"/>
      <c r="K2" s="35"/>
    </row>
    <row r="3" spans="1:16" ht="15.6" x14ac:dyDescent="0.3">
      <c r="A3" s="36" t="s">
        <v>72</v>
      </c>
      <c r="B3" s="51" t="s">
        <v>76</v>
      </c>
      <c r="C3" s="52"/>
      <c r="D3" s="52"/>
      <c r="E3" s="52"/>
      <c r="F3" s="52"/>
      <c r="G3" s="52"/>
      <c r="H3" s="52"/>
      <c r="I3" s="52"/>
      <c r="J3" s="52"/>
      <c r="K3" s="52"/>
      <c r="L3" s="53"/>
      <c r="M3" s="53"/>
      <c r="N3" s="53"/>
    </row>
    <row r="4" spans="1:16" ht="15.6" x14ac:dyDescent="0.3">
      <c r="A4" s="43" t="s">
        <v>73</v>
      </c>
      <c r="B4" s="54" t="s">
        <v>100</v>
      </c>
      <c r="C4" s="55"/>
      <c r="D4" s="55"/>
      <c r="E4" s="55"/>
      <c r="F4" s="55"/>
      <c r="G4" s="55"/>
      <c r="H4" s="52"/>
      <c r="I4" s="52"/>
      <c r="J4" s="52"/>
      <c r="K4" s="35"/>
    </row>
    <row r="5" spans="1:16" ht="15.6" x14ac:dyDescent="0.3">
      <c r="A5" s="43" t="s">
        <v>74</v>
      </c>
      <c r="B5" s="56" t="s">
        <v>101</v>
      </c>
      <c r="C5" s="57"/>
      <c r="D5" s="57"/>
      <c r="E5" s="57"/>
      <c r="F5" s="57"/>
      <c r="G5" s="57"/>
      <c r="H5" s="57"/>
      <c r="I5" s="57"/>
      <c r="J5" s="57"/>
      <c r="K5" s="57"/>
    </row>
    <row r="6" spans="1:16" ht="15.6" x14ac:dyDescent="0.3">
      <c r="A6" s="44"/>
      <c r="B6" s="41" t="s">
        <v>102</v>
      </c>
      <c r="C6" s="37"/>
      <c r="D6" s="37"/>
      <c r="E6" s="37"/>
      <c r="F6" s="37"/>
      <c r="G6" s="35"/>
      <c r="H6" s="35"/>
      <c r="I6" s="38"/>
      <c r="J6" s="38"/>
      <c r="K6" s="35"/>
    </row>
    <row r="7" spans="1:16" ht="15.6" x14ac:dyDescent="0.3">
      <c r="A7" s="50"/>
      <c r="B7" s="50"/>
      <c r="C7" s="50"/>
      <c r="D7" s="50"/>
      <c r="E7" s="50"/>
      <c r="F7" s="50"/>
      <c r="G7" s="39"/>
      <c r="H7" s="39"/>
      <c r="I7" s="38"/>
      <c r="J7" s="38"/>
      <c r="K7" s="39"/>
      <c r="L7" s="2"/>
      <c r="M7" s="2"/>
      <c r="N7" s="2"/>
      <c r="O7" s="2"/>
      <c r="P7" s="2"/>
    </row>
    <row r="8" spans="1:16" s="45" customFormat="1" ht="15.6" x14ac:dyDescent="0.3">
      <c r="A8" s="48" t="s">
        <v>111</v>
      </c>
      <c r="B8" s="48"/>
      <c r="C8" s="48"/>
      <c r="D8" s="48"/>
      <c r="E8" s="48"/>
      <c r="F8" s="48"/>
      <c r="G8" s="46"/>
      <c r="H8" s="46"/>
      <c r="I8" s="49"/>
      <c r="J8" s="49"/>
      <c r="K8" s="46"/>
    </row>
    <row r="9" spans="1:16" s="45" customFormat="1" ht="15.6" x14ac:dyDescent="0.3">
      <c r="A9" s="47" t="s">
        <v>110</v>
      </c>
      <c r="B9" s="47"/>
      <c r="C9" s="47"/>
      <c r="D9" s="47"/>
      <c r="E9" s="47"/>
      <c r="F9" s="47"/>
      <c r="G9" s="47"/>
      <c r="H9" s="47"/>
      <c r="I9" s="47"/>
      <c r="J9" s="47"/>
      <c r="K9" s="47"/>
      <c r="L9" s="47"/>
      <c r="M9" s="47"/>
      <c r="N9" s="47"/>
      <c r="O9" s="47"/>
    </row>
    <row r="10" spans="1:16" s="45" customFormat="1" ht="15.6" x14ac:dyDescent="0.3">
      <c r="A10" s="47"/>
      <c r="B10" s="47"/>
      <c r="C10" s="47"/>
      <c r="D10" s="47"/>
      <c r="E10" s="47"/>
      <c r="F10" s="47"/>
      <c r="G10" s="47"/>
      <c r="H10" s="47"/>
      <c r="I10" s="47"/>
      <c r="J10" s="47"/>
      <c r="K10" s="47"/>
      <c r="L10" s="47"/>
      <c r="M10" s="47"/>
      <c r="N10" s="47"/>
      <c r="O10" s="47"/>
    </row>
    <row r="11" spans="1:16" ht="15.6" x14ac:dyDescent="0.3">
      <c r="A11" s="48" t="s">
        <v>75</v>
      </c>
      <c r="B11" s="48"/>
      <c r="C11" s="48"/>
      <c r="D11" s="48"/>
      <c r="E11" s="48"/>
      <c r="F11" s="48"/>
      <c r="G11" s="35"/>
      <c r="H11" s="35"/>
      <c r="I11" s="49"/>
      <c r="J11" s="49"/>
      <c r="K11" s="35"/>
    </row>
    <row r="12" spans="1:16" ht="15.6" x14ac:dyDescent="0.3">
      <c r="A12" t="s">
        <v>112</v>
      </c>
      <c r="B12" s="37"/>
      <c r="C12" s="37"/>
      <c r="D12" s="37"/>
      <c r="E12" s="37"/>
      <c r="F12" s="37"/>
      <c r="G12" s="35"/>
      <c r="H12" s="35"/>
      <c r="I12" s="38"/>
      <c r="J12" s="38"/>
      <c r="K12" s="35"/>
    </row>
  </sheetData>
  <mergeCells count="10">
    <mergeCell ref="A1:F1"/>
    <mergeCell ref="I1:J1"/>
    <mergeCell ref="B3:N3"/>
    <mergeCell ref="B4:J4"/>
    <mergeCell ref="B5:K5"/>
    <mergeCell ref="A11:F11"/>
    <mergeCell ref="I11:J11"/>
    <mergeCell ref="A8:F8"/>
    <mergeCell ref="I8:J8"/>
    <mergeCell ref="A7:F7"/>
  </mergeCells>
  <hyperlinks>
    <hyperlink ref="B4" r:id="rId1"/>
    <hyperlink ref="B5" r:id="rId2"/>
    <hyperlink ref="B6"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XFD3"/>
    </sheetView>
  </sheetViews>
  <sheetFormatPr baseColWidth="10" defaultColWidth="10.6640625" defaultRowHeight="15.6" x14ac:dyDescent="0.3"/>
  <cols>
    <col min="1" max="1" width="10.6640625" style="1"/>
    <col min="2" max="2" width="18.88671875" style="1" customWidth="1"/>
    <col min="3" max="3" width="16.109375" style="1" customWidth="1"/>
    <col min="4" max="4" width="10.6640625" style="1"/>
    <col min="5" max="5" width="15.44140625" style="1" customWidth="1"/>
    <col min="6" max="16384" width="10.6640625" style="1"/>
  </cols>
  <sheetData>
    <row r="1" spans="1:10" x14ac:dyDescent="0.3">
      <c r="A1" s="33" t="s">
        <v>0</v>
      </c>
      <c r="B1" s="58" t="s">
        <v>2</v>
      </c>
      <c r="C1" s="58"/>
      <c r="D1" s="58"/>
      <c r="E1" s="58"/>
      <c r="F1" s="58"/>
      <c r="G1" s="58"/>
      <c r="H1" s="58"/>
      <c r="I1" s="58"/>
      <c r="J1" s="58"/>
    </row>
    <row r="2" spans="1:10" x14ac:dyDescent="0.3">
      <c r="A2" s="33" t="s">
        <v>46</v>
      </c>
      <c r="B2" s="42" t="s">
        <v>56</v>
      </c>
    </row>
    <row r="3" spans="1:10" x14ac:dyDescent="0.3">
      <c r="A3" s="33" t="s">
        <v>1</v>
      </c>
      <c r="B3" s="58" t="s">
        <v>65</v>
      </c>
      <c r="C3" s="58"/>
      <c r="D3" s="58"/>
      <c r="E3" s="58"/>
      <c r="F3" s="58"/>
      <c r="G3" s="58"/>
      <c r="H3" s="58"/>
      <c r="I3" s="58"/>
      <c r="J3" s="58"/>
    </row>
    <row r="6" spans="1:10" x14ac:dyDescent="0.3">
      <c r="B6" s="23" t="s">
        <v>9</v>
      </c>
      <c r="C6" s="23" t="s">
        <v>10</v>
      </c>
      <c r="D6" s="23" t="s">
        <v>11</v>
      </c>
      <c r="E6" s="23" t="s">
        <v>12</v>
      </c>
      <c r="F6" s="23" t="s">
        <v>64</v>
      </c>
    </row>
    <row r="7" spans="1:10" ht="31.2" x14ac:dyDescent="0.3">
      <c r="B7" s="16" t="s">
        <v>62</v>
      </c>
      <c r="C7" s="17">
        <v>9</v>
      </c>
      <c r="D7" s="17">
        <v>27</v>
      </c>
      <c r="E7" s="17">
        <v>1</v>
      </c>
      <c r="F7" s="17">
        <v>37</v>
      </c>
    </row>
    <row r="8" spans="1:10" x14ac:dyDescent="0.3">
      <c r="B8" s="18" t="s">
        <v>3</v>
      </c>
      <c r="C8" s="17">
        <v>95</v>
      </c>
      <c r="D8" s="17">
        <v>50</v>
      </c>
      <c r="E8" s="17">
        <v>24</v>
      </c>
      <c r="F8" s="17">
        <v>169</v>
      </c>
    </row>
    <row r="9" spans="1:10" x14ac:dyDescent="0.3">
      <c r="B9" s="18" t="s">
        <v>4</v>
      </c>
      <c r="C9" s="17">
        <v>44</v>
      </c>
      <c r="D9" s="17">
        <v>6</v>
      </c>
      <c r="E9" s="17">
        <v>7</v>
      </c>
      <c r="F9" s="17">
        <v>57</v>
      </c>
    </row>
    <row r="10" spans="1:10" x14ac:dyDescent="0.3">
      <c r="B10" s="18" t="s">
        <v>5</v>
      </c>
      <c r="C10" s="17">
        <v>211</v>
      </c>
      <c r="D10" s="17">
        <v>79</v>
      </c>
      <c r="E10" s="17">
        <v>25</v>
      </c>
      <c r="F10" s="17">
        <v>315</v>
      </c>
    </row>
    <row r="11" spans="1:10" ht="31.2" x14ac:dyDescent="0.3">
      <c r="B11" s="16" t="s">
        <v>63</v>
      </c>
      <c r="C11" s="17">
        <v>12</v>
      </c>
      <c r="D11" s="17">
        <v>13</v>
      </c>
      <c r="E11" s="17">
        <v>5</v>
      </c>
      <c r="F11" s="17">
        <v>30</v>
      </c>
    </row>
    <row r="12" spans="1:10" x14ac:dyDescent="0.3">
      <c r="B12" s="18" t="s">
        <v>6</v>
      </c>
      <c r="C12" s="17">
        <v>55</v>
      </c>
      <c r="D12" s="17">
        <v>49</v>
      </c>
      <c r="E12" s="17">
        <v>31</v>
      </c>
      <c r="F12" s="17">
        <v>135</v>
      </c>
    </row>
    <row r="13" spans="1:10" x14ac:dyDescent="0.3">
      <c r="B13" s="18" t="s">
        <v>7</v>
      </c>
      <c r="C13" s="17">
        <v>35</v>
      </c>
      <c r="D13" s="17">
        <v>9</v>
      </c>
      <c r="E13" s="17">
        <v>3</v>
      </c>
      <c r="F13" s="17">
        <v>47</v>
      </c>
    </row>
    <row r="14" spans="1:10" x14ac:dyDescent="0.3">
      <c r="B14" s="19" t="s">
        <v>8</v>
      </c>
      <c r="C14" s="20">
        <v>12</v>
      </c>
      <c r="D14" s="20">
        <v>15</v>
      </c>
      <c r="E14" s="20">
        <v>7</v>
      </c>
      <c r="F14" s="20">
        <v>34</v>
      </c>
    </row>
  </sheetData>
  <mergeCells count="2">
    <mergeCell ref="B1:J1"/>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sqref="A1:XFD4"/>
    </sheetView>
  </sheetViews>
  <sheetFormatPr baseColWidth="10" defaultColWidth="10.6640625" defaultRowHeight="15.6" x14ac:dyDescent="0.3"/>
  <cols>
    <col min="1" max="1" width="13.44140625" style="1" customWidth="1"/>
    <col min="2" max="2" width="10.6640625" style="1"/>
    <col min="3" max="3" width="16.33203125" style="1" customWidth="1"/>
    <col min="4" max="16384" width="10.6640625" style="1"/>
  </cols>
  <sheetData>
    <row r="1" spans="1:14" x14ac:dyDescent="0.3">
      <c r="A1" s="34" t="s">
        <v>0</v>
      </c>
      <c r="B1" s="59" t="s">
        <v>67</v>
      </c>
      <c r="C1" s="59"/>
      <c r="D1" s="59"/>
      <c r="E1" s="59"/>
      <c r="F1" s="59"/>
      <c r="G1" s="59"/>
      <c r="H1" s="59"/>
      <c r="I1" s="59"/>
      <c r="J1" s="59"/>
      <c r="K1" s="59"/>
      <c r="L1" s="59"/>
      <c r="M1" s="59"/>
      <c r="N1" s="59"/>
    </row>
    <row r="2" spans="1:14" x14ac:dyDescent="0.3">
      <c r="A2" s="34" t="s">
        <v>46</v>
      </c>
      <c r="B2" s="59" t="s">
        <v>47</v>
      </c>
      <c r="C2" s="59"/>
      <c r="D2" s="59"/>
      <c r="E2" s="59"/>
      <c r="F2" s="59"/>
      <c r="G2" s="59"/>
      <c r="H2" s="59"/>
      <c r="I2" s="59"/>
      <c r="J2" s="59"/>
      <c r="K2" s="59"/>
      <c r="L2" s="59"/>
      <c r="M2" s="59"/>
      <c r="N2" s="59"/>
    </row>
    <row r="3" spans="1:14" ht="33.6" customHeight="1" x14ac:dyDescent="0.3">
      <c r="A3" s="34" t="s">
        <v>20</v>
      </c>
      <c r="B3" s="60" t="s">
        <v>104</v>
      </c>
      <c r="C3" s="60"/>
      <c r="D3" s="60"/>
      <c r="E3" s="60"/>
      <c r="F3" s="60"/>
      <c r="G3" s="60"/>
      <c r="H3" s="60"/>
      <c r="I3" s="60"/>
      <c r="J3" s="60"/>
      <c r="K3" s="60"/>
      <c r="L3" s="60"/>
      <c r="M3" s="60"/>
      <c r="N3" s="60"/>
    </row>
    <row r="4" spans="1:14" x14ac:dyDescent="0.3">
      <c r="A4" s="34" t="s">
        <v>1</v>
      </c>
      <c r="B4" s="59" t="s">
        <v>65</v>
      </c>
      <c r="C4" s="59"/>
      <c r="D4" s="59"/>
      <c r="E4" s="59"/>
      <c r="F4" s="59"/>
      <c r="G4" s="59"/>
      <c r="H4" s="59"/>
      <c r="I4" s="59"/>
      <c r="J4" s="59"/>
      <c r="K4" s="59"/>
      <c r="L4" s="59"/>
      <c r="M4" s="59"/>
      <c r="N4" s="59"/>
    </row>
    <row r="7" spans="1:14" x14ac:dyDescent="0.3">
      <c r="B7" s="23" t="s">
        <v>13</v>
      </c>
      <c r="C7" s="23" t="s">
        <v>12</v>
      </c>
      <c r="D7" s="23" t="s">
        <v>14</v>
      </c>
    </row>
    <row r="8" spans="1:14" x14ac:dyDescent="0.3">
      <c r="B8" s="7" t="s">
        <v>80</v>
      </c>
      <c r="C8" s="7">
        <v>2937.768</v>
      </c>
      <c r="D8" s="7">
        <v>2237.1289999999999</v>
      </c>
    </row>
    <row r="9" spans="1:14" x14ac:dyDescent="0.3">
      <c r="B9" s="7" t="s">
        <v>81</v>
      </c>
      <c r="C9" s="7">
        <v>2945.21</v>
      </c>
      <c r="D9" s="7">
        <v>2376.1410000000001</v>
      </c>
    </row>
    <row r="10" spans="1:14" x14ac:dyDescent="0.3">
      <c r="B10" s="7" t="s">
        <v>82</v>
      </c>
      <c r="C10" s="7">
        <v>2919.6570000000002</v>
      </c>
      <c r="D10" s="7">
        <v>2295.902</v>
      </c>
    </row>
    <row r="11" spans="1:14" x14ac:dyDescent="0.3">
      <c r="B11" s="7" t="s">
        <v>83</v>
      </c>
      <c r="C11" s="7">
        <v>3159.1550000000002</v>
      </c>
      <c r="D11" s="7">
        <v>2541.19</v>
      </c>
    </row>
    <row r="12" spans="1:14" x14ac:dyDescent="0.3">
      <c r="B12" s="7" t="s">
        <v>84</v>
      </c>
      <c r="C12" s="7">
        <v>2990.5419999999999</v>
      </c>
      <c r="D12" s="7">
        <v>2222.038</v>
      </c>
    </row>
    <row r="13" spans="1:14" x14ac:dyDescent="0.3">
      <c r="B13" s="7" t="s">
        <v>85</v>
      </c>
      <c r="C13" s="7">
        <v>3090.41</v>
      </c>
      <c r="D13" s="7">
        <v>2516.8739999999998</v>
      </c>
    </row>
    <row r="14" spans="1:14" x14ac:dyDescent="0.3">
      <c r="B14" s="7" t="s">
        <v>86</v>
      </c>
      <c r="C14" s="7">
        <v>3131.2040000000002</v>
      </c>
      <c r="D14" s="7">
        <v>2452.5149999999999</v>
      </c>
    </row>
    <row r="15" spans="1:14" x14ac:dyDescent="0.3">
      <c r="B15" s="7" t="s">
        <v>87</v>
      </c>
      <c r="C15" s="7">
        <v>3085.509</v>
      </c>
      <c r="D15" s="7">
        <v>2599.84</v>
      </c>
    </row>
    <row r="16" spans="1:14" x14ac:dyDescent="0.3">
      <c r="B16" s="7" t="s">
        <v>88</v>
      </c>
      <c r="C16" s="7">
        <v>4101.1049999999996</v>
      </c>
      <c r="D16" s="7">
        <v>4188.9080000000004</v>
      </c>
    </row>
    <row r="17" spans="2:4" x14ac:dyDescent="0.3">
      <c r="B17" s="7" t="s">
        <v>89</v>
      </c>
      <c r="C17" s="7">
        <v>4256.2110000000002</v>
      </c>
      <c r="D17" s="7">
        <v>4778.6840000000002</v>
      </c>
    </row>
    <row r="18" spans="2:4" x14ac:dyDescent="0.3">
      <c r="B18" s="7" t="s">
        <v>90</v>
      </c>
      <c r="C18" s="7">
        <v>4185.2330000000002</v>
      </c>
      <c r="D18" s="7">
        <v>4700.8320000000003</v>
      </c>
    </row>
    <row r="19" spans="2:4" x14ac:dyDescent="0.3">
      <c r="B19" s="7" t="s">
        <v>91</v>
      </c>
      <c r="C19" s="7">
        <v>4052.45</v>
      </c>
      <c r="D19" s="7">
        <v>3553.3989999999999</v>
      </c>
    </row>
    <row r="20" spans="2:4" x14ac:dyDescent="0.3">
      <c r="B20" s="7" t="s">
        <v>92</v>
      </c>
      <c r="C20" s="7">
        <v>3903.502</v>
      </c>
      <c r="D20" s="7">
        <v>5392.0360000000001</v>
      </c>
    </row>
    <row r="21" spans="2:4" x14ac:dyDescent="0.3">
      <c r="B21" s="7" t="s">
        <v>93</v>
      </c>
      <c r="C21" s="7">
        <v>3933.3449999999998</v>
      </c>
      <c r="D21" s="7">
        <v>5679.46</v>
      </c>
    </row>
    <row r="22" spans="2:4" x14ac:dyDescent="0.3">
      <c r="B22" s="7" t="s">
        <v>94</v>
      </c>
      <c r="C22" s="7">
        <v>3897.3530000000001</v>
      </c>
      <c r="D22" s="7">
        <v>5783.4579999999996</v>
      </c>
    </row>
    <row r="23" spans="2:4" x14ac:dyDescent="0.3">
      <c r="B23" s="8" t="s">
        <v>95</v>
      </c>
      <c r="C23" s="8">
        <v>3914.2510000000002</v>
      </c>
      <c r="D23" s="8">
        <v>5272.5280000000002</v>
      </c>
    </row>
  </sheetData>
  <mergeCells count="4">
    <mergeCell ref="B1:N1"/>
    <mergeCell ref="B2:N2"/>
    <mergeCell ref="B3:N3"/>
    <mergeCell ref="B4:N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E26" sqref="E26"/>
    </sheetView>
  </sheetViews>
  <sheetFormatPr baseColWidth="10" defaultColWidth="10.6640625" defaultRowHeight="15.6" x14ac:dyDescent="0.3"/>
  <cols>
    <col min="1" max="2" width="10.6640625" style="1"/>
    <col min="3" max="3" width="17.21875" style="1" customWidth="1"/>
    <col min="4" max="7" width="10.6640625" style="1"/>
    <col min="8" max="8" width="15.6640625" style="1" customWidth="1"/>
    <col min="9" max="16384" width="10.6640625" style="1"/>
  </cols>
  <sheetData>
    <row r="1" spans="1:12" x14ac:dyDescent="0.3">
      <c r="A1" s="33" t="s">
        <v>0</v>
      </c>
      <c r="B1" s="58" t="s">
        <v>105</v>
      </c>
      <c r="C1" s="58"/>
      <c r="D1" s="58"/>
      <c r="E1" s="58"/>
      <c r="F1" s="58"/>
      <c r="G1" s="58"/>
      <c r="H1" s="58"/>
      <c r="I1" s="58"/>
      <c r="J1" s="58"/>
      <c r="K1" s="58"/>
      <c r="L1" s="58"/>
    </row>
    <row r="2" spans="1:12" x14ac:dyDescent="0.3">
      <c r="A2" s="33" t="s">
        <v>46</v>
      </c>
      <c r="B2" s="58" t="s">
        <v>48</v>
      </c>
      <c r="C2" s="58"/>
      <c r="D2" s="58"/>
      <c r="E2" s="58"/>
      <c r="F2" s="58"/>
      <c r="G2" s="58"/>
      <c r="H2" s="58"/>
      <c r="I2" s="58"/>
      <c r="J2" s="58"/>
      <c r="K2" s="58"/>
      <c r="L2" s="58"/>
    </row>
    <row r="3" spans="1:12" x14ac:dyDescent="0.3">
      <c r="A3" s="33" t="s">
        <v>1</v>
      </c>
      <c r="B3" s="58" t="s">
        <v>65</v>
      </c>
      <c r="C3" s="58"/>
      <c r="D3" s="58"/>
      <c r="E3" s="58"/>
      <c r="F3" s="58"/>
      <c r="G3" s="58"/>
      <c r="H3" s="58"/>
      <c r="I3" s="58"/>
      <c r="J3" s="58"/>
      <c r="K3" s="58"/>
      <c r="L3" s="58"/>
    </row>
    <row r="6" spans="1:12" x14ac:dyDescent="0.3">
      <c r="B6" s="1" t="s">
        <v>19</v>
      </c>
      <c r="C6" s="1" t="s">
        <v>10</v>
      </c>
      <c r="D6" s="1" t="s">
        <v>11</v>
      </c>
      <c r="E6" s="1" t="s">
        <v>16</v>
      </c>
      <c r="F6" s="1" t="s">
        <v>17</v>
      </c>
      <c r="G6" s="1" t="s">
        <v>18</v>
      </c>
      <c r="H6" s="1" t="s">
        <v>12</v>
      </c>
    </row>
    <row r="7" spans="1:12" x14ac:dyDescent="0.3">
      <c r="B7" s="1">
        <v>2020</v>
      </c>
      <c r="C7" s="3">
        <v>10100000000</v>
      </c>
      <c r="D7" s="3">
        <v>8040000000</v>
      </c>
      <c r="E7" s="3">
        <v>698000000</v>
      </c>
      <c r="F7" s="3">
        <v>388000000</v>
      </c>
      <c r="G7" s="3">
        <v>336000000</v>
      </c>
      <c r="H7" s="3">
        <v>5440000000</v>
      </c>
    </row>
    <row r="8" spans="1:12" x14ac:dyDescent="0.3">
      <c r="B8" s="1">
        <v>2021</v>
      </c>
      <c r="C8" s="3">
        <v>15700000000</v>
      </c>
      <c r="D8" s="3">
        <v>11400000000</v>
      </c>
      <c r="E8" s="3">
        <v>1060000000</v>
      </c>
      <c r="F8" s="3">
        <v>673000000</v>
      </c>
      <c r="G8" s="3">
        <v>562000000</v>
      </c>
      <c r="H8" s="3">
        <v>8390000000</v>
      </c>
    </row>
    <row r="9" spans="1:12" x14ac:dyDescent="0.3">
      <c r="B9" s="1">
        <v>2022</v>
      </c>
      <c r="C9" s="3">
        <v>12500000000</v>
      </c>
      <c r="D9" s="3">
        <v>26900000000</v>
      </c>
      <c r="E9" s="3">
        <v>2020000000</v>
      </c>
      <c r="F9" s="3">
        <v>1980000000</v>
      </c>
      <c r="G9" s="3">
        <v>708000000</v>
      </c>
      <c r="H9" s="3">
        <v>7050000000</v>
      </c>
    </row>
    <row r="10" spans="1:12" x14ac:dyDescent="0.3">
      <c r="B10" s="1">
        <v>2023</v>
      </c>
      <c r="C10" s="3">
        <v>5530000000</v>
      </c>
      <c r="D10" s="3">
        <v>35300000000</v>
      </c>
      <c r="E10" s="3">
        <v>2210000000</v>
      </c>
      <c r="F10" s="3">
        <v>2520000000</v>
      </c>
      <c r="G10" s="3">
        <v>1390000000</v>
      </c>
      <c r="H10" s="3">
        <v>5960000000</v>
      </c>
    </row>
    <row r="15" spans="1:12" x14ac:dyDescent="0.3">
      <c r="B15" s="23" t="s">
        <v>19</v>
      </c>
      <c r="C15" s="23" t="s">
        <v>10</v>
      </c>
      <c r="D15" s="23" t="s">
        <v>11</v>
      </c>
      <c r="E15" s="23" t="s">
        <v>77</v>
      </c>
      <c r="F15" s="23" t="s">
        <v>17</v>
      </c>
      <c r="G15" s="23" t="s">
        <v>18</v>
      </c>
      <c r="H15" s="23" t="s">
        <v>12</v>
      </c>
    </row>
    <row r="16" spans="1:12" x14ac:dyDescent="0.3">
      <c r="B16" s="10">
        <v>2020</v>
      </c>
      <c r="C16" s="7">
        <f>C7/1000000000</f>
        <v>10.1</v>
      </c>
      <c r="D16" s="7">
        <f t="shared" ref="D16:H16" si="0">D7/1000000000</f>
        <v>8.0399999999999991</v>
      </c>
      <c r="E16" s="7">
        <f t="shared" si="0"/>
        <v>0.69799999999999995</v>
      </c>
      <c r="F16" s="7">
        <f t="shared" si="0"/>
        <v>0.38800000000000001</v>
      </c>
      <c r="G16" s="24">
        <f>G7/1000000000</f>
        <v>0.33600000000000002</v>
      </c>
      <c r="H16" s="7">
        <f t="shared" si="0"/>
        <v>5.44</v>
      </c>
    </row>
    <row r="17" spans="2:8" x14ac:dyDescent="0.3">
      <c r="B17" s="10">
        <v>2021</v>
      </c>
      <c r="C17" s="7">
        <f>C8/1000000000</f>
        <v>15.7</v>
      </c>
      <c r="D17" s="7">
        <f t="shared" ref="D17:H17" si="1">D8/1000000000</f>
        <v>11.4</v>
      </c>
      <c r="E17" s="7">
        <f t="shared" si="1"/>
        <v>1.06</v>
      </c>
      <c r="F17" s="7">
        <f t="shared" si="1"/>
        <v>0.67300000000000004</v>
      </c>
      <c r="G17" s="7">
        <f t="shared" si="1"/>
        <v>0.56200000000000006</v>
      </c>
      <c r="H17" s="7">
        <f t="shared" si="1"/>
        <v>8.39</v>
      </c>
    </row>
    <row r="18" spans="2:8" x14ac:dyDescent="0.3">
      <c r="B18" s="10">
        <v>2022</v>
      </c>
      <c r="C18" s="7">
        <f>C9/1000000000</f>
        <v>12.5</v>
      </c>
      <c r="D18" s="7">
        <f t="shared" ref="D18:H18" si="2">D9/1000000000</f>
        <v>26.9</v>
      </c>
      <c r="E18" s="7">
        <f t="shared" si="2"/>
        <v>2.02</v>
      </c>
      <c r="F18" s="7">
        <f t="shared" si="2"/>
        <v>1.98</v>
      </c>
      <c r="G18" s="7">
        <f t="shared" si="2"/>
        <v>0.70799999999999996</v>
      </c>
      <c r="H18" s="7">
        <f t="shared" si="2"/>
        <v>7.05</v>
      </c>
    </row>
    <row r="19" spans="2:8" x14ac:dyDescent="0.3">
      <c r="B19" s="11">
        <v>2023</v>
      </c>
      <c r="C19" s="8">
        <f>C10/1000000000</f>
        <v>5.53</v>
      </c>
      <c r="D19" s="8">
        <f t="shared" ref="D19:H19" si="3">D10/1000000000</f>
        <v>35.299999999999997</v>
      </c>
      <c r="E19" s="8">
        <f t="shared" si="3"/>
        <v>2.21</v>
      </c>
      <c r="F19" s="8">
        <f t="shared" si="3"/>
        <v>2.52</v>
      </c>
      <c r="G19" s="8">
        <f t="shared" si="3"/>
        <v>1.39</v>
      </c>
      <c r="H19" s="8">
        <f t="shared" si="3"/>
        <v>5.96</v>
      </c>
    </row>
  </sheetData>
  <mergeCells count="3">
    <mergeCell ref="B1:L1"/>
    <mergeCell ref="B2:L2"/>
    <mergeCell ref="B3:L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sqref="A1:XFD4"/>
    </sheetView>
  </sheetViews>
  <sheetFormatPr baseColWidth="10" defaultColWidth="10.6640625" defaultRowHeight="15.6" x14ac:dyDescent="0.3"/>
  <cols>
    <col min="1" max="1" width="10.6640625" style="1"/>
    <col min="2" max="2" width="43.33203125" style="1" customWidth="1"/>
    <col min="3" max="3" width="14.21875" style="1" customWidth="1"/>
    <col min="4" max="4" width="28.77734375" style="1" customWidth="1"/>
    <col min="5" max="5" width="29.5546875" style="1" customWidth="1"/>
    <col min="6" max="6" width="27.109375" style="1" customWidth="1"/>
    <col min="7" max="16384" width="10.6640625" style="1"/>
  </cols>
  <sheetData>
    <row r="1" spans="1:15" x14ac:dyDescent="0.3">
      <c r="A1" s="34" t="s">
        <v>0</v>
      </c>
      <c r="B1" s="59" t="s">
        <v>44</v>
      </c>
      <c r="C1" s="59"/>
      <c r="D1" s="59"/>
      <c r="E1" s="59"/>
      <c r="F1" s="59"/>
      <c r="G1" s="59"/>
      <c r="H1" s="59"/>
      <c r="I1" s="59"/>
      <c r="J1" s="59"/>
      <c r="K1" s="59"/>
      <c r="L1" s="59"/>
      <c r="M1" s="59"/>
      <c r="N1" s="59"/>
      <c r="O1" s="59"/>
    </row>
    <row r="2" spans="1:15" x14ac:dyDescent="0.3">
      <c r="A2" s="34" t="s">
        <v>46</v>
      </c>
      <c r="B2" s="59" t="s">
        <v>49</v>
      </c>
      <c r="C2" s="59"/>
      <c r="D2" s="59"/>
      <c r="E2" s="59"/>
      <c r="F2" s="59"/>
      <c r="G2" s="59"/>
      <c r="H2" s="59"/>
      <c r="I2" s="59"/>
      <c r="J2" s="59"/>
      <c r="K2" s="59"/>
      <c r="L2" s="59"/>
      <c r="M2" s="59"/>
      <c r="N2" s="59"/>
      <c r="O2" s="59"/>
    </row>
    <row r="3" spans="1:15" ht="30.75" customHeight="1" x14ac:dyDescent="0.3">
      <c r="A3" s="34" t="s">
        <v>45</v>
      </c>
      <c r="B3" s="60" t="s">
        <v>106</v>
      </c>
      <c r="C3" s="60"/>
      <c r="D3" s="60"/>
      <c r="E3" s="60"/>
      <c r="F3" s="60"/>
      <c r="G3" s="60"/>
      <c r="H3" s="60"/>
      <c r="I3" s="60"/>
      <c r="J3" s="60"/>
      <c r="K3" s="60"/>
      <c r="L3" s="60"/>
      <c r="M3" s="60"/>
      <c r="N3" s="60"/>
      <c r="O3" s="60"/>
    </row>
    <row r="4" spans="1:15" x14ac:dyDescent="0.3">
      <c r="A4" s="34" t="s">
        <v>1</v>
      </c>
      <c r="B4" s="59" t="s">
        <v>65</v>
      </c>
      <c r="C4" s="59"/>
      <c r="D4" s="59"/>
      <c r="E4" s="59"/>
      <c r="F4" s="59"/>
      <c r="G4" s="59"/>
      <c r="H4" s="59"/>
      <c r="I4" s="59"/>
      <c r="J4" s="59"/>
      <c r="K4" s="59"/>
      <c r="L4" s="59"/>
      <c r="M4" s="59"/>
      <c r="N4" s="59"/>
      <c r="O4" s="59"/>
    </row>
    <row r="7" spans="1:15" x14ac:dyDescent="0.3">
      <c r="B7" s="23" t="s">
        <v>9</v>
      </c>
      <c r="C7" s="23" t="s">
        <v>15</v>
      </c>
      <c r="D7" s="23" t="s">
        <v>57</v>
      </c>
      <c r="E7" s="23" t="s">
        <v>54</v>
      </c>
      <c r="F7" s="23" t="s">
        <v>55</v>
      </c>
    </row>
    <row r="8" spans="1:15" x14ac:dyDescent="0.3">
      <c r="B8" s="12" t="s">
        <v>43</v>
      </c>
      <c r="C8" s="7">
        <v>22</v>
      </c>
      <c r="D8" s="7">
        <v>30</v>
      </c>
      <c r="E8" s="14">
        <v>10</v>
      </c>
      <c r="F8" s="25">
        <v>16</v>
      </c>
    </row>
    <row r="9" spans="1:15" x14ac:dyDescent="0.3">
      <c r="B9" s="12" t="s">
        <v>58</v>
      </c>
      <c r="C9" s="7">
        <v>3</v>
      </c>
      <c r="D9" s="7">
        <v>12</v>
      </c>
      <c r="E9" s="14">
        <v>0</v>
      </c>
      <c r="F9" s="7">
        <v>0</v>
      </c>
    </row>
    <row r="10" spans="1:15" x14ac:dyDescent="0.3">
      <c r="B10" s="12" t="s">
        <v>27</v>
      </c>
      <c r="C10" s="7">
        <v>13</v>
      </c>
      <c r="D10" s="7">
        <v>12</v>
      </c>
      <c r="E10" s="14">
        <v>3</v>
      </c>
      <c r="F10" s="7">
        <v>11</v>
      </c>
    </row>
    <row r="11" spans="1:15" x14ac:dyDescent="0.3">
      <c r="B11" s="12" t="s">
        <v>28</v>
      </c>
      <c r="C11" s="7">
        <v>1</v>
      </c>
      <c r="D11" s="7">
        <v>9</v>
      </c>
      <c r="E11" s="14">
        <v>3</v>
      </c>
      <c r="F11" s="7">
        <v>7</v>
      </c>
    </row>
    <row r="12" spans="1:15" x14ac:dyDescent="0.3">
      <c r="B12" s="12" t="s">
        <v>29</v>
      </c>
      <c r="C12" s="7">
        <v>3</v>
      </c>
      <c r="D12" s="7">
        <v>7</v>
      </c>
      <c r="E12" s="14">
        <v>1</v>
      </c>
      <c r="F12" s="7">
        <v>1</v>
      </c>
    </row>
    <row r="13" spans="1:15" x14ac:dyDescent="0.3">
      <c r="B13" s="12" t="s">
        <v>30</v>
      </c>
      <c r="C13" s="7">
        <v>3</v>
      </c>
      <c r="D13" s="7">
        <v>3</v>
      </c>
      <c r="E13" s="14">
        <v>8</v>
      </c>
      <c r="F13" s="7">
        <v>6</v>
      </c>
    </row>
    <row r="14" spans="1:15" x14ac:dyDescent="0.3">
      <c r="B14" s="12" t="s">
        <v>31</v>
      </c>
      <c r="C14" s="7">
        <v>1</v>
      </c>
      <c r="D14" s="7">
        <v>5</v>
      </c>
      <c r="E14" s="14">
        <v>2</v>
      </c>
      <c r="F14" s="7">
        <v>2</v>
      </c>
    </row>
    <row r="15" spans="1:15" x14ac:dyDescent="0.3">
      <c r="B15" s="12" t="s">
        <v>32</v>
      </c>
      <c r="C15" s="7">
        <v>0</v>
      </c>
      <c r="D15" s="7">
        <v>5</v>
      </c>
      <c r="E15" s="14">
        <v>2</v>
      </c>
      <c r="F15" s="7">
        <v>6</v>
      </c>
    </row>
    <row r="16" spans="1:15" x14ac:dyDescent="0.3">
      <c r="B16" s="12" t="s">
        <v>33</v>
      </c>
      <c r="C16" s="7">
        <v>4</v>
      </c>
      <c r="D16" s="7">
        <v>12</v>
      </c>
      <c r="E16" s="14">
        <v>2</v>
      </c>
      <c r="F16" s="7">
        <v>3</v>
      </c>
    </row>
    <row r="17" spans="2:6" x14ac:dyDescent="0.3">
      <c r="B17" s="12" t="s">
        <v>34</v>
      </c>
      <c r="C17" s="7">
        <v>2</v>
      </c>
      <c r="D17" s="7">
        <v>4</v>
      </c>
      <c r="E17" s="14">
        <v>4</v>
      </c>
      <c r="F17" s="7">
        <v>4</v>
      </c>
    </row>
    <row r="18" spans="2:6" x14ac:dyDescent="0.3">
      <c r="B18" s="12" t="s">
        <v>35</v>
      </c>
      <c r="C18" s="7">
        <v>7</v>
      </c>
      <c r="D18" s="7">
        <v>8</v>
      </c>
      <c r="E18" s="14">
        <v>2</v>
      </c>
      <c r="F18" s="7">
        <v>4</v>
      </c>
    </row>
    <row r="19" spans="2:6" x14ac:dyDescent="0.3">
      <c r="B19" s="12" t="s">
        <v>36</v>
      </c>
      <c r="C19" s="7">
        <v>13</v>
      </c>
      <c r="D19" s="7">
        <v>23</v>
      </c>
      <c r="E19" s="14">
        <v>9</v>
      </c>
      <c r="F19" s="7">
        <v>48</v>
      </c>
    </row>
    <row r="20" spans="2:6" x14ac:dyDescent="0.3">
      <c r="B20" s="12" t="s">
        <v>37</v>
      </c>
      <c r="C20" s="7">
        <v>10</v>
      </c>
      <c r="D20" s="7">
        <v>29</v>
      </c>
      <c r="E20" s="14">
        <v>6</v>
      </c>
      <c r="F20" s="7">
        <v>23</v>
      </c>
    </row>
    <row r="21" spans="2:6" x14ac:dyDescent="0.3">
      <c r="B21" s="12" t="s">
        <v>38</v>
      </c>
      <c r="C21" s="7">
        <v>10</v>
      </c>
      <c r="D21" s="7">
        <v>6</v>
      </c>
      <c r="E21" s="14">
        <v>0</v>
      </c>
      <c r="F21" s="7">
        <v>3</v>
      </c>
    </row>
    <row r="22" spans="2:6" x14ac:dyDescent="0.3">
      <c r="B22" s="13" t="s">
        <v>59</v>
      </c>
      <c r="C22" s="8">
        <v>1</v>
      </c>
      <c r="D22" s="8">
        <v>8</v>
      </c>
      <c r="E22" s="15">
        <v>4</v>
      </c>
      <c r="F22" s="8">
        <v>18</v>
      </c>
    </row>
    <row r="23" spans="2:6" x14ac:dyDescent="0.3">
      <c r="F23" s="2"/>
    </row>
  </sheetData>
  <mergeCells count="4">
    <mergeCell ref="B1:O1"/>
    <mergeCell ref="B2:O2"/>
    <mergeCell ref="B3:O3"/>
    <mergeCell ref="B4:O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A4" sqref="A4:XFD5"/>
    </sheetView>
  </sheetViews>
  <sheetFormatPr baseColWidth="10" defaultColWidth="10.6640625" defaultRowHeight="15.6" x14ac:dyDescent="0.3"/>
  <cols>
    <col min="1" max="2" width="10.6640625" style="1"/>
    <col min="3" max="3" width="24.44140625" style="1" customWidth="1"/>
    <col min="4" max="4" width="50.77734375" style="1" customWidth="1"/>
    <col min="5" max="16384" width="10.6640625" style="1"/>
  </cols>
  <sheetData>
    <row r="1" spans="1:12" x14ac:dyDescent="0.3">
      <c r="A1" s="33" t="s">
        <v>0</v>
      </c>
      <c r="B1" s="58" t="s">
        <v>107</v>
      </c>
      <c r="C1" s="58"/>
      <c r="D1" s="58"/>
      <c r="E1" s="58"/>
      <c r="F1" s="58"/>
      <c r="G1" s="58"/>
      <c r="H1" s="58"/>
      <c r="I1" s="58"/>
      <c r="J1" s="58"/>
      <c r="K1" s="58"/>
      <c r="L1" s="58"/>
    </row>
    <row r="2" spans="1:12" x14ac:dyDescent="0.3">
      <c r="A2" s="33" t="s">
        <v>46</v>
      </c>
      <c r="B2" s="58" t="s">
        <v>50</v>
      </c>
      <c r="C2" s="58"/>
      <c r="D2" s="58"/>
      <c r="E2" s="58"/>
      <c r="F2" s="58"/>
      <c r="G2" s="58"/>
      <c r="H2" s="58"/>
      <c r="I2" s="58"/>
      <c r="J2" s="58"/>
      <c r="K2" s="58"/>
      <c r="L2" s="58"/>
    </row>
    <row r="3" spans="1:12" x14ac:dyDescent="0.3">
      <c r="A3" s="33" t="s">
        <v>1</v>
      </c>
      <c r="B3" s="58" t="s">
        <v>65</v>
      </c>
      <c r="C3" s="58"/>
      <c r="D3" s="58"/>
      <c r="E3" s="58"/>
      <c r="F3" s="58"/>
      <c r="G3" s="58"/>
      <c r="H3" s="58"/>
      <c r="I3" s="58"/>
      <c r="J3" s="58"/>
      <c r="K3" s="58"/>
      <c r="L3" s="58"/>
    </row>
    <row r="6" spans="1:12" x14ac:dyDescent="0.3">
      <c r="B6" s="23" t="s">
        <v>41</v>
      </c>
      <c r="C6" s="23" t="s">
        <v>25</v>
      </c>
      <c r="D6" s="23" t="s">
        <v>78</v>
      </c>
    </row>
    <row r="7" spans="1:12" x14ac:dyDescent="0.3">
      <c r="B7" s="7">
        <v>2020</v>
      </c>
      <c r="C7" s="25">
        <v>8.5709999999999996E-4</v>
      </c>
      <c r="D7" s="7">
        <v>3.4857100000000002E-2</v>
      </c>
    </row>
    <row r="8" spans="1:12" x14ac:dyDescent="0.3">
      <c r="B8" s="7">
        <v>2021</v>
      </c>
      <c r="C8" s="7">
        <v>8.5709999999999996E-4</v>
      </c>
      <c r="D8" s="7">
        <v>3.3142900000000003E-2</v>
      </c>
    </row>
    <row r="9" spans="1:12" x14ac:dyDescent="0.3">
      <c r="B9" s="7">
        <v>2022</v>
      </c>
      <c r="C9" s="7">
        <v>0.77300000000000002</v>
      </c>
      <c r="D9" s="7">
        <v>1.2050000000000001</v>
      </c>
    </row>
    <row r="10" spans="1:12" x14ac:dyDescent="0.3">
      <c r="B10" s="8">
        <v>2023</v>
      </c>
      <c r="C10" s="8">
        <v>0.39300000000000002</v>
      </c>
      <c r="D10" s="8">
        <v>1.387</v>
      </c>
    </row>
  </sheetData>
  <mergeCells count="3">
    <mergeCell ref="B1:L1"/>
    <mergeCell ref="B2:L2"/>
    <mergeCell ref="B3:L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sqref="A1:XFD4"/>
    </sheetView>
  </sheetViews>
  <sheetFormatPr baseColWidth="10" defaultColWidth="10.6640625" defaultRowHeight="15.6" x14ac:dyDescent="0.3"/>
  <cols>
    <col min="1" max="1" width="14.6640625" style="1" customWidth="1"/>
    <col min="2" max="2" width="12.88671875" style="1" customWidth="1"/>
    <col min="3" max="3" width="20.5546875" style="1" customWidth="1"/>
    <col min="4" max="4" width="23.109375" style="1" customWidth="1"/>
    <col min="5" max="16384" width="10.6640625" style="1"/>
  </cols>
  <sheetData>
    <row r="1" spans="1:16" ht="15.45" customHeight="1" x14ac:dyDescent="0.3">
      <c r="A1" s="34" t="s">
        <v>0</v>
      </c>
      <c r="B1" s="59" t="s">
        <v>68</v>
      </c>
      <c r="C1" s="59"/>
      <c r="D1" s="59"/>
      <c r="E1" s="59"/>
      <c r="F1" s="59"/>
      <c r="G1" s="59"/>
      <c r="H1" s="59"/>
      <c r="I1" s="59"/>
      <c r="J1" s="59"/>
      <c r="K1" s="59"/>
      <c r="L1" s="59"/>
      <c r="M1" s="59"/>
      <c r="N1" s="59"/>
      <c r="O1" s="59"/>
      <c r="P1" s="59"/>
    </row>
    <row r="2" spans="1:16" ht="15.45" customHeight="1" x14ac:dyDescent="0.3">
      <c r="A2" s="34" t="s">
        <v>46</v>
      </c>
      <c r="B2" s="59" t="s">
        <v>51</v>
      </c>
      <c r="C2" s="59"/>
      <c r="D2" s="59"/>
      <c r="E2" s="59"/>
      <c r="F2" s="59"/>
      <c r="G2" s="59"/>
      <c r="H2" s="59"/>
      <c r="I2" s="59"/>
      <c r="J2" s="59"/>
      <c r="K2" s="59"/>
      <c r="L2" s="59"/>
      <c r="M2" s="59"/>
      <c r="N2" s="59"/>
      <c r="O2" s="59"/>
      <c r="P2" s="4"/>
    </row>
    <row r="3" spans="1:16" ht="36.6" customHeight="1" x14ac:dyDescent="0.3">
      <c r="A3" s="34" t="s">
        <v>20</v>
      </c>
      <c r="B3" s="60" t="s">
        <v>103</v>
      </c>
      <c r="C3" s="60"/>
      <c r="D3" s="60"/>
      <c r="E3" s="60"/>
      <c r="F3" s="60"/>
      <c r="G3" s="60"/>
      <c r="H3" s="60"/>
      <c r="I3" s="60"/>
      <c r="J3" s="60"/>
      <c r="K3" s="60"/>
      <c r="L3" s="60"/>
      <c r="M3" s="60"/>
      <c r="N3" s="60"/>
      <c r="O3" s="60"/>
      <c r="P3" s="4"/>
    </row>
    <row r="4" spans="1:16" ht="15.45" customHeight="1" x14ac:dyDescent="0.3">
      <c r="A4" s="34" t="s">
        <v>1</v>
      </c>
      <c r="B4" s="59" t="s">
        <v>65</v>
      </c>
      <c r="C4" s="59"/>
      <c r="D4" s="59"/>
      <c r="E4" s="59"/>
      <c r="F4" s="59"/>
      <c r="G4" s="59"/>
      <c r="H4" s="59"/>
      <c r="I4" s="59"/>
      <c r="J4" s="59"/>
      <c r="K4" s="59"/>
      <c r="L4" s="59"/>
      <c r="M4" s="59"/>
      <c r="N4" s="59"/>
      <c r="O4" s="59"/>
      <c r="P4" s="4"/>
    </row>
    <row r="7" spans="1:16" ht="16.2" thickBot="1" x14ac:dyDescent="0.35">
      <c r="B7" s="9" t="s">
        <v>23</v>
      </c>
      <c r="C7" s="6" t="s">
        <v>60</v>
      </c>
      <c r="D7" s="6" t="s">
        <v>61</v>
      </c>
    </row>
    <row r="8" spans="1:16" x14ac:dyDescent="0.3">
      <c r="B8" s="12" t="s">
        <v>26</v>
      </c>
      <c r="C8" s="7">
        <v>848.12689999999998</v>
      </c>
      <c r="D8" s="7">
        <v>95.261989999999997</v>
      </c>
    </row>
    <row r="9" spans="1:16" x14ac:dyDescent="0.3">
      <c r="B9" s="12" t="s">
        <v>21</v>
      </c>
      <c r="C9" s="7">
        <v>34.776330000000002</v>
      </c>
      <c r="D9" s="7">
        <v>12.272169999999999</v>
      </c>
    </row>
    <row r="10" spans="1:16" x14ac:dyDescent="0.3">
      <c r="B10" s="12" t="s">
        <v>39</v>
      </c>
      <c r="C10" s="7">
        <v>297.24130000000002</v>
      </c>
      <c r="D10" s="7">
        <v>151.30449999999999</v>
      </c>
    </row>
    <row r="11" spans="1:16" x14ac:dyDescent="0.3">
      <c r="B11" s="12" t="s">
        <v>40</v>
      </c>
      <c r="C11" s="7">
        <v>76.597229999999996</v>
      </c>
      <c r="D11" s="7">
        <v>65.508049999999997</v>
      </c>
    </row>
    <row r="12" spans="1:16" x14ac:dyDescent="0.3">
      <c r="B12" s="12" t="s">
        <v>17</v>
      </c>
      <c r="C12" s="7">
        <v>623.13559999999995</v>
      </c>
      <c r="D12" s="7">
        <v>1892.232</v>
      </c>
    </row>
    <row r="13" spans="1:16" x14ac:dyDescent="0.3">
      <c r="B13" s="13" t="s">
        <v>22</v>
      </c>
      <c r="C13" s="8">
        <v>10.2532</v>
      </c>
      <c r="D13" s="8">
        <v>103.0775</v>
      </c>
    </row>
  </sheetData>
  <mergeCells count="4">
    <mergeCell ref="B1:P1"/>
    <mergeCell ref="B2:O2"/>
    <mergeCell ref="B3:O3"/>
    <mergeCell ref="B4:O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workbookViewId="0">
      <selection activeCell="H35" sqref="H35"/>
    </sheetView>
  </sheetViews>
  <sheetFormatPr baseColWidth="10" defaultColWidth="11.33203125" defaultRowHeight="15.6" x14ac:dyDescent="0.3"/>
  <cols>
    <col min="1" max="1" width="14.88671875" style="1" customWidth="1"/>
    <col min="2" max="2" width="11.33203125" style="1"/>
    <col min="3" max="4" width="16.109375" style="1" customWidth="1"/>
    <col min="5" max="16384" width="11.33203125" style="1"/>
  </cols>
  <sheetData>
    <row r="1" spans="1:14" x14ac:dyDescent="0.3">
      <c r="A1" s="33" t="s">
        <v>0</v>
      </c>
      <c r="B1" s="58" t="s">
        <v>108</v>
      </c>
      <c r="C1" s="58"/>
      <c r="D1" s="58"/>
      <c r="E1" s="58"/>
      <c r="F1" s="58"/>
      <c r="G1" s="58"/>
      <c r="H1" s="58"/>
      <c r="I1" s="58"/>
      <c r="J1" s="58"/>
      <c r="K1" s="58"/>
      <c r="L1" s="58"/>
      <c r="M1" s="58"/>
      <c r="N1" s="58"/>
    </row>
    <row r="2" spans="1:14" x14ac:dyDescent="0.3">
      <c r="A2" s="33" t="s">
        <v>46</v>
      </c>
      <c r="B2" s="58" t="s">
        <v>52</v>
      </c>
      <c r="C2" s="58"/>
      <c r="D2" s="58"/>
      <c r="E2" s="58"/>
      <c r="F2" s="58"/>
      <c r="G2" s="58"/>
      <c r="H2" s="58"/>
      <c r="I2" s="58"/>
      <c r="J2" s="58"/>
      <c r="K2" s="58"/>
      <c r="L2" s="58"/>
      <c r="M2" s="58"/>
      <c r="N2" s="58"/>
    </row>
    <row r="3" spans="1:14" ht="31.2" customHeight="1" x14ac:dyDescent="0.3">
      <c r="A3" s="34" t="s">
        <v>20</v>
      </c>
      <c r="B3" s="60" t="s">
        <v>113</v>
      </c>
      <c r="C3" s="60"/>
      <c r="D3" s="60"/>
      <c r="E3" s="60"/>
      <c r="F3" s="60"/>
      <c r="G3" s="60"/>
      <c r="H3" s="60"/>
      <c r="I3" s="60"/>
      <c r="J3" s="60"/>
      <c r="K3" s="60"/>
      <c r="L3" s="60"/>
      <c r="M3" s="60"/>
      <c r="N3" s="60"/>
    </row>
    <row r="4" spans="1:14" x14ac:dyDescent="0.3">
      <c r="A4" s="33" t="s">
        <v>1</v>
      </c>
      <c r="B4" s="58" t="s">
        <v>65</v>
      </c>
      <c r="C4" s="58"/>
      <c r="D4" s="58"/>
      <c r="E4" s="58"/>
      <c r="F4" s="58"/>
      <c r="G4" s="58"/>
      <c r="H4" s="58"/>
      <c r="I4" s="58"/>
      <c r="J4" s="58"/>
      <c r="K4" s="58"/>
      <c r="L4" s="58"/>
      <c r="M4" s="58"/>
      <c r="N4" s="58"/>
    </row>
    <row r="7" spans="1:14" x14ac:dyDescent="0.3">
      <c r="B7" s="23" t="s">
        <v>13</v>
      </c>
      <c r="C7" s="23" t="s">
        <v>24</v>
      </c>
      <c r="D7" s="23" t="s">
        <v>115</v>
      </c>
    </row>
    <row r="8" spans="1:14" x14ac:dyDescent="0.3">
      <c r="B8" s="7" t="s">
        <v>80</v>
      </c>
      <c r="C8" s="7">
        <v>0.93438909999999997</v>
      </c>
      <c r="D8" s="7">
        <v>0.88909199999999999</v>
      </c>
    </row>
    <row r="9" spans="1:14" x14ac:dyDescent="0.3">
      <c r="B9" s="7" t="s">
        <v>81</v>
      </c>
      <c r="C9" s="7">
        <v>0.96478620000000004</v>
      </c>
      <c r="D9" s="7">
        <v>0.91028659999999995</v>
      </c>
    </row>
    <row r="10" spans="1:14" x14ac:dyDescent="0.3">
      <c r="B10" s="7" t="s">
        <v>82</v>
      </c>
      <c r="C10" s="7">
        <v>0.9334346</v>
      </c>
      <c r="D10" s="7">
        <v>0.86387060000000004</v>
      </c>
    </row>
    <row r="11" spans="1:14" x14ac:dyDescent="0.3">
      <c r="B11" s="7" t="s">
        <v>83</v>
      </c>
      <c r="C11" s="7">
        <v>0.99193480000000001</v>
      </c>
      <c r="D11" s="7">
        <v>0.89237109999999997</v>
      </c>
    </row>
    <row r="12" spans="1:14" x14ac:dyDescent="0.3">
      <c r="B12" s="7" t="s">
        <v>84</v>
      </c>
      <c r="C12" s="7">
        <v>0.96822430000000004</v>
      </c>
      <c r="D12" s="7">
        <v>0.92700959999999999</v>
      </c>
    </row>
    <row r="13" spans="1:14" x14ac:dyDescent="0.3">
      <c r="B13" s="7" t="s">
        <v>85</v>
      </c>
      <c r="C13" s="7">
        <v>0.98520300000000005</v>
      </c>
      <c r="D13" s="7">
        <v>0.94734600000000002</v>
      </c>
    </row>
    <row r="14" spans="1:14" x14ac:dyDescent="0.3">
      <c r="B14" s="7" t="s">
        <v>86</v>
      </c>
      <c r="C14" s="7">
        <v>1.084622</v>
      </c>
      <c r="D14" s="7">
        <v>0.9700626</v>
      </c>
    </row>
    <row r="15" spans="1:14" x14ac:dyDescent="0.3">
      <c r="B15" s="7" t="s">
        <v>87</v>
      </c>
      <c r="C15" s="7">
        <v>1</v>
      </c>
      <c r="D15" s="7">
        <v>1</v>
      </c>
    </row>
    <row r="16" spans="1:14" x14ac:dyDescent="0.3">
      <c r="B16" s="7" t="s">
        <v>88</v>
      </c>
      <c r="C16" s="7">
        <v>1.0410919999999999</v>
      </c>
      <c r="D16" s="7">
        <v>1.33342</v>
      </c>
    </row>
    <row r="17" spans="2:4" x14ac:dyDescent="0.3">
      <c r="B17" s="7" t="s">
        <v>89</v>
      </c>
      <c r="C17" s="7">
        <v>1.0941419999999999</v>
      </c>
      <c r="D17" s="7">
        <v>1.3219920000000001</v>
      </c>
    </row>
    <row r="18" spans="2:4" x14ac:dyDescent="0.3">
      <c r="B18" s="7" t="s">
        <v>90</v>
      </c>
      <c r="C18" s="7">
        <v>1.1266590000000001</v>
      </c>
      <c r="D18" s="7">
        <v>1.2352920000000001</v>
      </c>
    </row>
    <row r="19" spans="2:4" x14ac:dyDescent="0.3">
      <c r="B19" s="7" t="s">
        <v>91</v>
      </c>
      <c r="C19" s="7">
        <v>1.0933440000000001</v>
      </c>
      <c r="D19" s="7">
        <v>1.3851070000000001</v>
      </c>
    </row>
    <row r="20" spans="2:4" x14ac:dyDescent="0.3">
      <c r="B20" s="7" t="s">
        <v>92</v>
      </c>
      <c r="C20" s="7">
        <v>1.1411500000000001</v>
      </c>
      <c r="D20" s="7">
        <v>1.2832969999999999</v>
      </c>
    </row>
    <row r="21" spans="2:4" x14ac:dyDescent="0.3">
      <c r="B21" s="7" t="s">
        <v>93</v>
      </c>
      <c r="C21" s="7">
        <v>1.1439189999999999</v>
      </c>
      <c r="D21" s="7">
        <v>1.2493879999999999</v>
      </c>
    </row>
    <row r="22" spans="2:4" x14ac:dyDescent="0.3">
      <c r="B22" s="7" t="s">
        <v>94</v>
      </c>
      <c r="C22" s="7">
        <v>1.1023890000000001</v>
      </c>
      <c r="D22" s="7">
        <v>1.2017530000000001</v>
      </c>
    </row>
    <row r="23" spans="2:4" x14ac:dyDescent="0.3">
      <c r="B23" s="8" t="s">
        <v>95</v>
      </c>
      <c r="C23" s="8">
        <v>1.1019429999999999</v>
      </c>
      <c r="D23" s="8">
        <v>1.2965530000000001</v>
      </c>
    </row>
  </sheetData>
  <mergeCells count="4">
    <mergeCell ref="B1:N1"/>
    <mergeCell ref="B2:N2"/>
    <mergeCell ref="B3:N3"/>
    <mergeCell ref="B4:N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90" zoomScaleNormal="90" workbookViewId="0">
      <selection activeCell="E18" sqref="E18"/>
    </sheetView>
  </sheetViews>
  <sheetFormatPr baseColWidth="10" defaultColWidth="13.21875" defaultRowHeight="15.6" x14ac:dyDescent="0.3"/>
  <cols>
    <col min="1" max="1" width="14.77734375" style="2" customWidth="1"/>
    <col min="2" max="2" width="26" style="2" customWidth="1"/>
    <col min="3" max="3" width="14.6640625" style="2" customWidth="1"/>
    <col min="4" max="4" width="32" style="2" customWidth="1"/>
    <col min="5" max="16384" width="13.21875" style="2"/>
  </cols>
  <sheetData>
    <row r="1" spans="1:12" x14ac:dyDescent="0.3">
      <c r="A1" s="34" t="s">
        <v>0</v>
      </c>
      <c r="B1" s="59" t="s">
        <v>114</v>
      </c>
      <c r="C1" s="59"/>
      <c r="D1" s="59"/>
      <c r="E1" s="59"/>
      <c r="F1" s="59"/>
      <c r="G1" s="59"/>
      <c r="H1" s="59"/>
      <c r="I1" s="59"/>
      <c r="J1" s="59"/>
      <c r="K1" s="59"/>
      <c r="L1" s="59"/>
    </row>
    <row r="2" spans="1:12" x14ac:dyDescent="0.3">
      <c r="A2" s="34" t="s">
        <v>46</v>
      </c>
      <c r="B2" s="59" t="s">
        <v>53</v>
      </c>
      <c r="C2" s="59"/>
      <c r="D2" s="59"/>
      <c r="E2" s="59"/>
      <c r="F2" s="59"/>
      <c r="G2" s="59"/>
      <c r="H2" s="59"/>
      <c r="I2" s="59"/>
      <c r="J2" s="59"/>
      <c r="K2" s="59"/>
      <c r="L2" s="59"/>
    </row>
    <row r="3" spans="1:12" ht="51" customHeight="1" x14ac:dyDescent="0.3">
      <c r="A3" s="34" t="s">
        <v>20</v>
      </c>
      <c r="B3" s="60" t="s">
        <v>109</v>
      </c>
      <c r="C3" s="60"/>
      <c r="D3" s="60"/>
      <c r="E3" s="60"/>
      <c r="F3" s="60"/>
      <c r="G3" s="60"/>
      <c r="H3" s="60"/>
      <c r="I3" s="60"/>
      <c r="J3" s="60"/>
      <c r="K3" s="60"/>
      <c r="L3" s="60"/>
    </row>
    <row r="4" spans="1:12" ht="14.25" customHeight="1" x14ac:dyDescent="0.3">
      <c r="A4" s="34" t="s">
        <v>1</v>
      </c>
      <c r="B4" s="59" t="s">
        <v>65</v>
      </c>
      <c r="C4" s="59"/>
      <c r="D4" s="59"/>
      <c r="E4" s="59"/>
      <c r="F4" s="59"/>
      <c r="G4" s="59"/>
      <c r="H4" s="59"/>
      <c r="I4" s="59"/>
      <c r="J4" s="59"/>
      <c r="K4" s="59"/>
      <c r="L4" s="59"/>
    </row>
    <row r="5" spans="1:12" ht="14.25" customHeight="1" x14ac:dyDescent="0.3">
      <c r="A5" s="5"/>
      <c r="B5" s="5"/>
      <c r="C5" s="5"/>
      <c r="D5" s="5"/>
      <c r="E5" s="5"/>
      <c r="F5" s="5"/>
      <c r="G5" s="5"/>
      <c r="H5" s="5"/>
      <c r="I5" s="5"/>
      <c r="J5" s="5"/>
      <c r="K5" s="5"/>
      <c r="L5" s="5"/>
    </row>
    <row r="6" spans="1:12" ht="14.25" customHeight="1" x14ac:dyDescent="0.3"/>
    <row r="7" spans="1:12" ht="54.45" customHeight="1" x14ac:dyDescent="0.3">
      <c r="B7" s="29" t="s">
        <v>42</v>
      </c>
      <c r="C7" s="29" t="s">
        <v>66</v>
      </c>
      <c r="D7" s="28" t="s">
        <v>79</v>
      </c>
    </row>
    <row r="8" spans="1:12" ht="46.8" x14ac:dyDescent="0.3">
      <c r="B8" s="26" t="s">
        <v>96</v>
      </c>
      <c r="C8" s="21">
        <v>5.0501200000000003E-2</v>
      </c>
      <c r="D8" s="30">
        <v>5</v>
      </c>
    </row>
    <row r="9" spans="1:12" ht="46.8" x14ac:dyDescent="0.3">
      <c r="B9" s="26" t="s">
        <v>97</v>
      </c>
      <c r="C9" s="21">
        <v>5.6655299999999999E-2</v>
      </c>
      <c r="D9" s="31">
        <v>6</v>
      </c>
    </row>
    <row r="10" spans="1:12" ht="31.2" x14ac:dyDescent="0.3">
      <c r="B10" s="26" t="s">
        <v>98</v>
      </c>
      <c r="C10" s="21">
        <v>0.33271869999999998</v>
      </c>
      <c r="D10" s="31">
        <v>39</v>
      </c>
    </row>
    <row r="11" spans="1:12" ht="31.2" x14ac:dyDescent="0.3">
      <c r="B11" s="27" t="s">
        <v>99</v>
      </c>
      <c r="C11" s="22">
        <v>0.16926930000000001</v>
      </c>
      <c r="D11" s="32">
        <v>18</v>
      </c>
    </row>
    <row r="19" spans="9:11" ht="20.399999999999999" x14ac:dyDescent="0.35">
      <c r="K19" s="40"/>
    </row>
    <row r="20" spans="9:11" x14ac:dyDescent="0.3">
      <c r="I20" s="3"/>
    </row>
  </sheetData>
  <mergeCells count="4">
    <mergeCell ref="B1:L1"/>
    <mergeCell ref="B2:L2"/>
    <mergeCell ref="B3:L3"/>
    <mergeCell ref="B4:L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G1</vt:lpstr>
      <vt:lpstr>G2</vt:lpstr>
      <vt:lpstr>G3</vt:lpstr>
      <vt:lpstr>G4</vt:lpstr>
      <vt:lpstr>G5</vt:lpstr>
      <vt:lpstr>G6</vt:lpstr>
      <vt:lpstr>G7</vt:lpstr>
      <vt:lpstr>G8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Lefebvre Kevin</dc:creator>
  <cp:lastModifiedBy>Boivin Laure</cp:lastModifiedBy>
  <dcterms:created xsi:type="dcterms:W3CDTF">2025-04-25T07:00:28Z</dcterms:created>
  <dcterms:modified xsi:type="dcterms:W3CDTF">2025-05-22T12:30:32Z</dcterms:modified>
</cp:coreProperties>
</file>